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/>
  <mc:AlternateContent xmlns:mc="http://schemas.openxmlformats.org/markup-compatibility/2006">
    <mc:Choice Requires="x15">
      <x15ac:absPath xmlns:x15ac="http://schemas.microsoft.com/office/spreadsheetml/2010/11/ac" url="C:\Users\CK ROY\Desktop\CGD Circular Dec 4, 2025\"/>
    </mc:Choice>
  </mc:AlternateContent>
  <xr:revisionPtr revIDLastSave="0" documentId="13_ncr:1_{DB6C93FF-AAAE-43B5-AA75-EF57C1625C0C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Annexure GA_Detail Statement" sheetId="3" r:id="rId1"/>
    <sheet name="EDW FI ID &amp; ALIAS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6" i="3" l="1"/>
  <c r="O7" i="3"/>
  <c r="O8" i="3"/>
  <c r="O9" i="3"/>
  <c r="O10" i="3"/>
  <c r="O11" i="3"/>
  <c r="O12" i="3"/>
  <c r="O13" i="3"/>
  <c r="O14" i="3"/>
  <c r="O15" i="3"/>
  <c r="O16" i="3"/>
  <c r="O17" i="3"/>
  <c r="O18" i="3"/>
  <c r="O19" i="3"/>
  <c r="O20" i="3"/>
  <c r="O21" i="3"/>
  <c r="O22" i="3"/>
  <c r="O23" i="3"/>
  <c r="O24" i="3"/>
  <c r="O25" i="3"/>
  <c r="O26" i="3"/>
  <c r="O27" i="3"/>
  <c r="O28" i="3"/>
  <c r="O29" i="3"/>
  <c r="O30" i="3"/>
  <c r="O31" i="3"/>
  <c r="O32" i="3"/>
  <c r="O33" i="3"/>
  <c r="O34" i="3"/>
  <c r="O35" i="3"/>
  <c r="O36" i="3"/>
  <c r="O37" i="3"/>
  <c r="O38" i="3"/>
  <c r="O39" i="3"/>
  <c r="O40" i="3"/>
  <c r="O41" i="3"/>
  <c r="O42" i="3"/>
  <c r="O43" i="3"/>
  <c r="O44" i="3"/>
  <c r="O45" i="3"/>
  <c r="O46" i="3"/>
  <c r="O47" i="3"/>
  <c r="O48" i="3"/>
  <c r="O49" i="3"/>
  <c r="O50" i="3"/>
  <c r="BO6" i="3"/>
  <c r="BO7" i="3"/>
  <c r="BO8" i="3"/>
  <c r="BO9" i="3"/>
  <c r="BO10" i="3"/>
  <c r="BO11" i="3"/>
  <c r="BO12" i="3"/>
  <c r="BO13" i="3"/>
  <c r="BO14" i="3"/>
  <c r="BO15" i="3"/>
  <c r="BO16" i="3"/>
  <c r="BO17" i="3"/>
  <c r="BO18" i="3"/>
  <c r="BO19" i="3"/>
  <c r="BO20" i="3"/>
  <c r="BO21" i="3"/>
  <c r="BO22" i="3"/>
  <c r="BO23" i="3"/>
  <c r="BO24" i="3"/>
  <c r="BO25" i="3"/>
  <c r="BO26" i="3"/>
  <c r="BO27" i="3"/>
  <c r="BO28" i="3"/>
  <c r="BO29" i="3"/>
  <c r="BO30" i="3"/>
  <c r="BO31" i="3"/>
  <c r="BO32" i="3"/>
  <c r="BO33" i="3"/>
  <c r="BO34" i="3"/>
  <c r="BO35" i="3"/>
  <c r="BO36" i="3"/>
  <c r="BO37" i="3"/>
  <c r="BO38" i="3"/>
  <c r="BO39" i="3"/>
  <c r="BO40" i="3"/>
  <c r="BO41" i="3"/>
  <c r="BO42" i="3"/>
  <c r="BO43" i="3"/>
  <c r="BO44" i="3"/>
  <c r="BO45" i="3"/>
  <c r="BO46" i="3"/>
  <c r="BO47" i="3"/>
  <c r="BO48" i="3"/>
  <c r="BO49" i="3"/>
  <c r="BO50" i="3"/>
  <c r="BP6" i="3"/>
  <c r="BP7" i="3"/>
  <c r="BP8" i="3"/>
  <c r="BP9" i="3"/>
  <c r="BP10" i="3"/>
  <c r="BP11" i="3"/>
  <c r="BP12" i="3"/>
  <c r="BP13" i="3"/>
  <c r="BP14" i="3"/>
  <c r="BP15" i="3"/>
  <c r="BP16" i="3"/>
  <c r="BP17" i="3"/>
  <c r="BP18" i="3"/>
  <c r="BP19" i="3"/>
  <c r="BP20" i="3"/>
  <c r="BP21" i="3"/>
  <c r="BP22" i="3"/>
  <c r="BP23" i="3"/>
  <c r="BP24" i="3"/>
  <c r="BP25" i="3"/>
  <c r="BP26" i="3"/>
  <c r="BP27" i="3"/>
  <c r="BP28" i="3"/>
  <c r="BP29" i="3"/>
  <c r="BP30" i="3"/>
  <c r="BP31" i="3"/>
  <c r="BP32" i="3"/>
  <c r="BP33" i="3"/>
  <c r="BP34" i="3"/>
  <c r="BP35" i="3"/>
  <c r="BP36" i="3"/>
  <c r="BP37" i="3"/>
  <c r="BP38" i="3"/>
  <c r="BP39" i="3"/>
  <c r="BP40" i="3"/>
  <c r="BP41" i="3"/>
  <c r="BP42" i="3"/>
  <c r="BP43" i="3"/>
  <c r="BP44" i="3"/>
  <c r="BP45" i="3"/>
  <c r="BP46" i="3"/>
  <c r="BP47" i="3"/>
  <c r="BP48" i="3"/>
  <c r="BP49" i="3"/>
  <c r="BP50" i="3"/>
  <c r="BA6" i="3"/>
  <c r="BA7" i="3"/>
  <c r="BA8" i="3"/>
  <c r="BA9" i="3"/>
  <c r="BA10" i="3"/>
  <c r="BA11" i="3"/>
  <c r="BA12" i="3"/>
  <c r="BA13" i="3"/>
  <c r="BA14" i="3"/>
  <c r="BA15" i="3"/>
  <c r="BA16" i="3"/>
  <c r="BA17" i="3"/>
  <c r="BA18" i="3"/>
  <c r="BA19" i="3"/>
  <c r="BA20" i="3"/>
  <c r="BA21" i="3"/>
  <c r="BA22" i="3"/>
  <c r="BA23" i="3"/>
  <c r="BA24" i="3"/>
  <c r="BA25" i="3"/>
  <c r="BA26" i="3"/>
  <c r="BA27" i="3"/>
  <c r="BA28" i="3"/>
  <c r="BA29" i="3"/>
  <c r="BA30" i="3"/>
  <c r="BA31" i="3"/>
  <c r="BA32" i="3"/>
  <c r="BA33" i="3"/>
  <c r="BA34" i="3"/>
  <c r="BA35" i="3"/>
  <c r="BA36" i="3"/>
  <c r="BA37" i="3"/>
  <c r="BA38" i="3"/>
  <c r="BA39" i="3"/>
  <c r="BA40" i="3"/>
  <c r="BA41" i="3"/>
  <c r="BA42" i="3"/>
  <c r="BA43" i="3"/>
  <c r="BA44" i="3"/>
  <c r="BA45" i="3"/>
  <c r="BA46" i="3"/>
  <c r="BA47" i="3"/>
  <c r="BA48" i="3"/>
  <c r="BA49" i="3"/>
  <c r="BA50" i="3"/>
  <c r="BQ26" i="3" l="1"/>
  <c r="BQ6" i="3"/>
  <c r="BQ45" i="3"/>
  <c r="BQ44" i="3"/>
  <c r="BQ23" i="3"/>
  <c r="BQ42" i="3"/>
  <c r="BQ22" i="3"/>
  <c r="BQ25" i="3"/>
  <c r="BQ24" i="3"/>
  <c r="BQ43" i="3"/>
  <c r="BQ41" i="3"/>
  <c r="BQ21" i="3"/>
  <c r="BQ13" i="3"/>
  <c r="BQ33" i="3"/>
  <c r="BQ12" i="3"/>
  <c r="BQ31" i="3"/>
  <c r="BQ30" i="3"/>
  <c r="BQ29" i="3"/>
  <c r="BQ32" i="3"/>
  <c r="BQ11" i="3"/>
  <c r="BQ50" i="3"/>
  <c r="BQ10" i="3"/>
  <c r="BQ49" i="3"/>
  <c r="BQ9" i="3"/>
  <c r="BQ8" i="3"/>
  <c r="BQ46" i="3"/>
  <c r="BQ48" i="3"/>
  <c r="BQ7" i="3"/>
  <c r="BQ40" i="3"/>
  <c r="BQ39" i="3"/>
  <c r="BQ38" i="3"/>
  <c r="BQ17" i="3"/>
  <c r="BQ36" i="3"/>
  <c r="BQ35" i="3"/>
  <c r="BQ15" i="3"/>
  <c r="BQ28" i="3"/>
  <c r="BQ47" i="3"/>
  <c r="BQ27" i="3"/>
  <c r="BQ20" i="3"/>
  <c r="BQ19" i="3"/>
  <c r="BQ18" i="3"/>
  <c r="BQ37" i="3"/>
  <c r="BQ16" i="3"/>
  <c r="BQ34" i="3"/>
  <c r="BQ14" i="3"/>
</calcChain>
</file>

<file path=xl/sharedStrings.xml><?xml version="1.0" encoding="utf-8"?>
<sst xmlns="http://schemas.openxmlformats.org/spreadsheetml/2006/main" count="533" uniqueCount="306">
  <si>
    <t>Loan/Investment Information</t>
  </si>
  <si>
    <t>Guarantee Information</t>
  </si>
  <si>
    <t>Enterprise/Borrower Profile</t>
  </si>
  <si>
    <t>PFI Branch Information</t>
  </si>
  <si>
    <t>Owner/Partner Information</t>
  </si>
  <si>
    <t>Final Repayment Date</t>
  </si>
  <si>
    <t>Loan Type</t>
  </si>
  <si>
    <t>Loan Purpose</t>
  </si>
  <si>
    <t>Guarantee Registration Number</t>
  </si>
  <si>
    <t>Guarantee Fee</t>
  </si>
  <si>
    <t>Fee Payment Reference No.</t>
  </si>
  <si>
    <t>Category</t>
  </si>
  <si>
    <t>Sector</t>
  </si>
  <si>
    <t>Trade License No.</t>
  </si>
  <si>
    <t>Branch Name</t>
  </si>
  <si>
    <t>Branch Code</t>
  </si>
  <si>
    <t>Routing Number</t>
  </si>
  <si>
    <t>Branch Division</t>
  </si>
  <si>
    <t>Branch District</t>
  </si>
  <si>
    <t>Branch Upazila</t>
  </si>
  <si>
    <t>Branch Category</t>
  </si>
  <si>
    <t>Contact Number</t>
  </si>
  <si>
    <t>Business Establishment Date</t>
  </si>
  <si>
    <t>Years of Operation</t>
  </si>
  <si>
    <t>Employees (Male)</t>
  </si>
  <si>
    <t>Employees (Female)</t>
  </si>
  <si>
    <t>Employees (Total)</t>
  </si>
  <si>
    <t>Total Liability</t>
  </si>
  <si>
    <t>Owners’ Equity</t>
  </si>
  <si>
    <t>Annual Sales</t>
  </si>
  <si>
    <t>Annual Income</t>
  </si>
  <si>
    <t>Net Income (last year)</t>
  </si>
  <si>
    <t>Monthly Business Income</t>
  </si>
  <si>
    <t>Monthly Business Expenses</t>
  </si>
  <si>
    <t>Monthly Household Income</t>
  </si>
  <si>
    <t>Monthly Household Expenses</t>
  </si>
  <si>
    <t>Monthly Net Income</t>
  </si>
  <si>
    <t>Total Monthly EMI Burden</t>
  </si>
  <si>
    <t>Monthly DBR (%)</t>
  </si>
  <si>
    <t>Owner 1 Gender</t>
  </si>
  <si>
    <t>Owner 1 NID</t>
  </si>
  <si>
    <t>Owner 1 DOB</t>
  </si>
  <si>
    <t>Owner 1 Education</t>
  </si>
  <si>
    <t>Owner 1 TIN</t>
  </si>
  <si>
    <t xml:space="preserve">Owner 2 Name </t>
  </si>
  <si>
    <t>Owner 2 Gender</t>
  </si>
  <si>
    <t>Owner 2 NID</t>
  </si>
  <si>
    <t>Owner 2 DOB</t>
  </si>
  <si>
    <t>Owner 2 Education</t>
  </si>
  <si>
    <t>Owner 2 TIN</t>
  </si>
  <si>
    <t xml:space="preserve">Owner 3 Name </t>
  </si>
  <si>
    <t>Owner 3 Gender</t>
  </si>
  <si>
    <t>Owner 3 NID</t>
  </si>
  <si>
    <t>Owner 3 DOB</t>
  </si>
  <si>
    <t>Owner 3 Education</t>
  </si>
  <si>
    <t>Owner 3 TIN</t>
  </si>
  <si>
    <t>Owner 1  Name</t>
  </si>
  <si>
    <t>Business Financial Information</t>
  </si>
  <si>
    <t>Disbursement 
Date</t>
  </si>
  <si>
    <t>CGS Title</t>
  </si>
  <si>
    <t>SL. No.</t>
  </si>
  <si>
    <t>PFI Name</t>
  </si>
  <si>
    <t>Account Title</t>
  </si>
  <si>
    <t>Account Number</t>
  </si>
  <si>
    <t>Amount</t>
  </si>
  <si>
    <t>Parent 
Guarantee (SBAH)</t>
  </si>
  <si>
    <t>Third Party 
Guarantee</t>
  </si>
  <si>
    <t>Name:</t>
  </si>
  <si>
    <t>Designation:</t>
  </si>
  <si>
    <t>Contact Number:</t>
  </si>
  <si>
    <t xml:space="preserve">Email: </t>
  </si>
  <si>
    <t>Email:</t>
  </si>
  <si>
    <t>Prepared By:</t>
  </si>
  <si>
    <t>Authorized Signatory</t>
  </si>
  <si>
    <t>YYYY</t>
  </si>
  <si>
    <t>DD/MM/YYY</t>
  </si>
  <si>
    <t>EMI of Other Loans</t>
  </si>
  <si>
    <t>Owner 1 Contact Number</t>
  </si>
  <si>
    <t>Owner 2 Contact Number</t>
  </si>
  <si>
    <t>Owner 3 Contact Number</t>
  </si>
  <si>
    <t>Owner Personal Liabilities (non-business)</t>
  </si>
  <si>
    <t>Loan Duration 
(Month)</t>
  </si>
  <si>
    <t>Guarantee 
Start Date</t>
  </si>
  <si>
    <t>Guarantee 
Coverage 
(%)</t>
  </si>
  <si>
    <t>Interest/
Profit Rate 
(%)</t>
  </si>
  <si>
    <t>PGL Year</t>
  </si>
  <si>
    <t>Sub-category 
(FICGS)</t>
  </si>
  <si>
    <t>Ownership 
Status</t>
  </si>
  <si>
    <t>Borrower 
Type</t>
  </si>
  <si>
    <t>Ownership 
Type</t>
  </si>
  <si>
    <t>Collateral 
Brief (Property)</t>
  </si>
  <si>
    <t>Forced Sale Value of Collateral</t>
  </si>
  <si>
    <t>Any Other Collateral (briefly)</t>
  </si>
  <si>
    <t>Sub-Branch Name (if Applicable)</t>
  </si>
  <si>
    <t>BIN (if Any)</t>
  </si>
  <si>
    <t>EMI Amount of this Loan</t>
  </si>
  <si>
    <t>DD/MM/YYYY</t>
  </si>
  <si>
    <t>Personal 
Guarantee Taken</t>
  </si>
  <si>
    <t>Enterprise/Borrower Location</t>
  </si>
  <si>
    <t xml:space="preserve"> Division</t>
  </si>
  <si>
    <t xml:space="preserve"> District</t>
  </si>
  <si>
    <t>Upazila</t>
  </si>
  <si>
    <t>Send this softcopy to cgd@bb.org.bd</t>
  </si>
  <si>
    <t>Fee Payment 
Date</t>
  </si>
  <si>
    <t>Total PGL</t>
  </si>
  <si>
    <t>Remaining PGL</t>
  </si>
  <si>
    <r>
      <t>Name of Participating Financial Institution
Head Office
Dhaka/Rajshahi
Monthly Portfolio Guarantee Registration Summary for Fresh/New Loan/Investment under 25KCGS/AGPCGS/WECGS/FICGS
Laon/Investment Detail Statement (</t>
    </r>
    <r>
      <rPr>
        <b/>
        <sz val="26"/>
        <color rgb="FF000000"/>
        <rFont val="TangonMJ"/>
      </rPr>
      <t xml:space="preserve">ms‡hvRbx-M </t>
    </r>
    <r>
      <rPr>
        <b/>
        <sz val="26"/>
        <color rgb="FF000000"/>
        <rFont val="Times New Roman"/>
        <family val="1"/>
      </rPr>
      <t>)
Period: DD/MM/YYYY-DD/MM/YYYY</t>
    </r>
  </si>
  <si>
    <t>Note: This statement is non-cumulative. Only fresh loan disbursed &amp; registered under particular CGS.</t>
  </si>
  <si>
    <t>FI_ID</t>
  </si>
  <si>
    <t>FI_NM</t>
  </si>
  <si>
    <t>FI_ALIAS</t>
  </si>
  <si>
    <t>AGRANI BANK LIMITED</t>
  </si>
  <si>
    <t>AGRANI</t>
  </si>
  <si>
    <t>JANATA BANK LIMITED</t>
  </si>
  <si>
    <t>JANATA</t>
  </si>
  <si>
    <t>RUPALI BANK LIMITED</t>
  </si>
  <si>
    <t>RUPALI</t>
  </si>
  <si>
    <t>SONALI BANK LIMITED</t>
  </si>
  <si>
    <t>SONALI</t>
  </si>
  <si>
    <t>STANDARD CHARTERED BANK</t>
  </si>
  <si>
    <t>SCB</t>
  </si>
  <si>
    <t>STATE BANK OF INDIA</t>
  </si>
  <si>
    <t>SBI</t>
  </si>
  <si>
    <t>HABIB BANK LTD.</t>
  </si>
  <si>
    <t>HABIB</t>
  </si>
  <si>
    <t>CITI BANK NA</t>
  </si>
  <si>
    <t>CITI NA</t>
  </si>
  <si>
    <t>COMMERCIAL BANK OF CEYLON LTD</t>
  </si>
  <si>
    <t>CBC</t>
  </si>
  <si>
    <t>NATIONAL BANK OF PAKISTAN</t>
  </si>
  <si>
    <t>NBP</t>
  </si>
  <si>
    <t>BANGLADESH KRISHI BANK</t>
  </si>
  <si>
    <t>BKB</t>
  </si>
  <si>
    <t>RAJSHAHI KRISHI UNNAYAN BANK</t>
  </si>
  <si>
    <t>RAKUB</t>
  </si>
  <si>
    <t>BASIC BANK LTD.</t>
  </si>
  <si>
    <t>BASIC</t>
  </si>
  <si>
    <t>AB BANK LTD.</t>
  </si>
  <si>
    <t>ABBL</t>
  </si>
  <si>
    <t>ISLAMI BANK BANGLADESH LTD.</t>
  </si>
  <si>
    <t>IBBL</t>
  </si>
  <si>
    <t>NATIONAL BANK LTD.</t>
  </si>
  <si>
    <t>NBL</t>
  </si>
  <si>
    <t>THE CITY BANK LTD.</t>
  </si>
  <si>
    <t>CITY BANK</t>
  </si>
  <si>
    <t>INTERNATIONAL FINANCE INVESTMENT AND COMMERCE BANK LTD</t>
  </si>
  <si>
    <t>IFIC</t>
  </si>
  <si>
    <t>UNITED COMMERCIAL BANK LTD.</t>
  </si>
  <si>
    <t>UCBL</t>
  </si>
  <si>
    <t>PUBALI BANK LTD</t>
  </si>
  <si>
    <t>PUBALI</t>
  </si>
  <si>
    <t>UTTARA BANK LTD.</t>
  </si>
  <si>
    <t>UTTARA</t>
  </si>
  <si>
    <t>SHIMANTO BANK LIMITED</t>
  </si>
  <si>
    <t>SHIMANTO</t>
  </si>
  <si>
    <t>EASTERN BANK LTD.</t>
  </si>
  <si>
    <t>EBL</t>
  </si>
  <si>
    <t>NATIONAL CREDIT AND COMMERCE BANK LTD.</t>
  </si>
  <si>
    <t>NCCBL</t>
  </si>
  <si>
    <t>PRIME BANK LTD.</t>
  </si>
  <si>
    <t>PRIME BANK</t>
  </si>
  <si>
    <t>SOUTHEAST BANK LTD.</t>
  </si>
  <si>
    <t>SOUTHEAST</t>
  </si>
  <si>
    <t>DHAKA BANK LTD.</t>
  </si>
  <si>
    <t>DBL</t>
  </si>
  <si>
    <t>AL-ARAFAH ISLAMI BANK LTD.</t>
  </si>
  <si>
    <t>AL-ARAFAH</t>
  </si>
  <si>
    <t>SOCIAL ISLAMI BANK LTD.</t>
  </si>
  <si>
    <t>SIBL</t>
  </si>
  <si>
    <t>DUTCH-BANGLA BANK LTD.</t>
  </si>
  <si>
    <t>DBBL</t>
  </si>
  <si>
    <t>MERCANTILE BANK LTD.</t>
  </si>
  <si>
    <t>MERCANTILE</t>
  </si>
  <si>
    <t>STANDARD BANK LTD.</t>
  </si>
  <si>
    <t>SBL</t>
  </si>
  <si>
    <t>ONE BANK LTD.</t>
  </si>
  <si>
    <t>ONE BANK</t>
  </si>
  <si>
    <t>EXIM BANK LTD.</t>
  </si>
  <si>
    <t>EXIM</t>
  </si>
  <si>
    <t>BANGLADESH COMMERCE BANK LTD.</t>
  </si>
  <si>
    <t>BCBL</t>
  </si>
  <si>
    <t>MUTUAL TRUST BANK LTD.</t>
  </si>
  <si>
    <t>MTBL</t>
  </si>
  <si>
    <t>PREMIER BANK LTD.</t>
  </si>
  <si>
    <t>PREMIER</t>
  </si>
  <si>
    <t>FIRST SECURITY ISLAMI BANK LTD.</t>
  </si>
  <si>
    <t>FSIBL</t>
  </si>
  <si>
    <t>BANK ASIA LTD.</t>
  </si>
  <si>
    <t>BANK ASIA</t>
  </si>
  <si>
    <t>TRUST BANK LTD.</t>
  </si>
  <si>
    <t>TRUST</t>
  </si>
  <si>
    <t>SHAHJALAL ISLAMI BANK LTD.</t>
  </si>
  <si>
    <t>SJIBL</t>
  </si>
  <si>
    <t>JAMUNA BANK LTD.</t>
  </si>
  <si>
    <t>JAMUNA</t>
  </si>
  <si>
    <t>BRAC BANK LTD.</t>
  </si>
  <si>
    <t>BRAC BANK</t>
  </si>
  <si>
    <t>WOORI BANK</t>
  </si>
  <si>
    <t>WOORI</t>
  </si>
  <si>
    <t>HONGKONG AND SHANGHAI BANKING CORPORATION</t>
  </si>
  <si>
    <t>HSBC</t>
  </si>
  <si>
    <t>BANK AL-FALAH LTD.</t>
  </si>
  <si>
    <t>ALFALAH</t>
  </si>
  <si>
    <t>NRB COMMERCIAL BANK LTD.</t>
  </si>
  <si>
    <t>NRBCBL</t>
  </si>
  <si>
    <t>SOUTH BANGLA AGRICULTURE AND COMMERCE BANK LTD.</t>
  </si>
  <si>
    <t>SBACBL</t>
  </si>
  <si>
    <t>MEGHNA BANK LTD.</t>
  </si>
  <si>
    <t>MGBL</t>
  </si>
  <si>
    <t>MIDLAND BANK LTD.</t>
  </si>
  <si>
    <t>MDBL</t>
  </si>
  <si>
    <t>PADMA BANK LTD.</t>
  </si>
  <si>
    <t>PADMA</t>
  </si>
  <si>
    <t xml:space="preserve">SAUDI BANGLADESH INDUSTRIAL AND AGRICULTURAL INVESTMENT CO. </t>
  </si>
  <si>
    <t>SABINCO</t>
  </si>
  <si>
    <t>UNION BANK LTD.</t>
  </si>
  <si>
    <t>UNBL</t>
  </si>
  <si>
    <t>NRB BANK LTD.</t>
  </si>
  <si>
    <t>NRBBL</t>
  </si>
  <si>
    <t>GLOBAL ISLAMI BANK LTD.</t>
  </si>
  <si>
    <t>GIBL</t>
  </si>
  <si>
    <t>MODHUMOTI BANK LTD.</t>
  </si>
  <si>
    <t>MMBL</t>
  </si>
  <si>
    <t>UAE BANGLADESH INVESTMENT COMPANY LIMITED</t>
  </si>
  <si>
    <t>UBICO</t>
  </si>
  <si>
    <t>INFRASTRUCTURE DEVELOPMENT COMPANY LIMITED</t>
  </si>
  <si>
    <t>IDCOL</t>
  </si>
  <si>
    <t>ICB ISLAMIC BANK</t>
  </si>
  <si>
    <t>ICB</t>
  </si>
  <si>
    <t>BANGLADESH SAMABAYA BANK LTD.</t>
  </si>
  <si>
    <t>BSBL</t>
  </si>
  <si>
    <t>BANGLADESH DEVELOPMENT BANK LTD.</t>
  </si>
  <si>
    <t>BDBL</t>
  </si>
  <si>
    <t>PROBASHI KALLYAN BANK</t>
  </si>
  <si>
    <t>PKB</t>
  </si>
  <si>
    <t>COMMUNITY BANK BANGLADESH LTD.</t>
  </si>
  <si>
    <t>CBBL</t>
  </si>
  <si>
    <t>BENGAL COMMERCIAL BANK LIMITED</t>
  </si>
  <si>
    <t>BENGAL</t>
  </si>
  <si>
    <t>Citizens Bank PLC.</t>
  </si>
  <si>
    <t>CITIZENS</t>
  </si>
  <si>
    <t>PHOENIX FINANCE &amp; INVESTMENTS LTD.</t>
  </si>
  <si>
    <t>PHOENIX FINANCE</t>
  </si>
  <si>
    <t>UTTARA FINANCE AND INVESTMENTS LTD.</t>
  </si>
  <si>
    <t>UTTARA FINANCE</t>
  </si>
  <si>
    <t>GSP FINANCE COMPANY (BD.) LTD.</t>
  </si>
  <si>
    <t>GSP FINANCE</t>
  </si>
  <si>
    <t>AVIVA FINANCE LIMITED</t>
  </si>
  <si>
    <t>AFL</t>
  </si>
  <si>
    <t>DBH FINANCE PLC.</t>
  </si>
  <si>
    <t>DBH</t>
  </si>
  <si>
    <t>LANKA BANGLA FINANCE  LTD.</t>
  </si>
  <si>
    <t>LANKABANGLA</t>
  </si>
  <si>
    <t>PRIME FINANCE AND INVESTMENT LTD.</t>
  </si>
  <si>
    <t>PRIME FINANCE</t>
  </si>
  <si>
    <t>PEOPLE'S LEASING AND FINANCIAL SERVICES LTD.</t>
  </si>
  <si>
    <t>PEOPLES LEASING</t>
  </si>
  <si>
    <t>BAY LEASING AND INVESTMENT  LTD.</t>
  </si>
  <si>
    <t>BAY LEASING</t>
  </si>
  <si>
    <t>BANGLADESH INDUSTRIAL FINANCE CO.LTD.</t>
  </si>
  <si>
    <t>BIFC</t>
  </si>
  <si>
    <t>IDLC FINANCE LTD.</t>
  </si>
  <si>
    <t>IDLC</t>
  </si>
  <si>
    <t>UNION CAPITAL LTD.</t>
  </si>
  <si>
    <t>UNION CAPITAL</t>
  </si>
  <si>
    <t>NATIONAL HOUSING FINANCE AND INVESTMENTS LTD.</t>
  </si>
  <si>
    <t>NATIONAL HOUSING</t>
  </si>
  <si>
    <t>INTERNATIONAL LEASING AND FINANCIAL SERVICES LTD.</t>
  </si>
  <si>
    <t>INTERNATIONAL LEASING</t>
  </si>
  <si>
    <t>ISLAMIC FINANCE AND INVESTMENT LTD.</t>
  </si>
  <si>
    <t>ISLAMIC FINANCE</t>
  </si>
  <si>
    <t>PREMIER LEASING &amp; FINANCE LTD.</t>
  </si>
  <si>
    <t>PREMIER LEASING</t>
  </si>
  <si>
    <t>FAREAST FINANCE &amp; INVESTMENT LTD.</t>
  </si>
  <si>
    <t>FAREAST FINANCE</t>
  </si>
  <si>
    <t>FIRST FINANCE LTD.</t>
  </si>
  <si>
    <t>FIRST FINANCE</t>
  </si>
  <si>
    <t>UNITED FINANCE LIMITED</t>
  </si>
  <si>
    <t>UFL</t>
  </si>
  <si>
    <t>MIDAS FINANCING LTD.</t>
  </si>
  <si>
    <t>MIDAS</t>
  </si>
  <si>
    <t>BANGLADESH FINANCE LIMITED</t>
  </si>
  <si>
    <t>BFIC</t>
  </si>
  <si>
    <t>INDUSTRIAL &amp; INFRASTRUCTURE DEVELOPMENT FINANCE CO. LTD.</t>
  </si>
  <si>
    <t>IIDFC</t>
  </si>
  <si>
    <t>FAS FINANCE &amp; INVESTMENT LIMITED</t>
  </si>
  <si>
    <t>FAS FINANCE</t>
  </si>
  <si>
    <t>IPDC FINANCE LTD.</t>
  </si>
  <si>
    <t>NATIONAL FINANCE LTD.</t>
  </si>
  <si>
    <t>NATIONAL FINANCE</t>
  </si>
  <si>
    <t>HAJJ FINANCE COMPANY LIMITED</t>
  </si>
  <si>
    <t>HAJJ FINANCE</t>
  </si>
  <si>
    <t>BANGLADESH INFRASTRUCTURE FINANCE FUND LTD.</t>
  </si>
  <si>
    <t>BIFFL</t>
  </si>
  <si>
    <t>MERIDIAN FINANCE AND INVESTMENT LIMITED</t>
  </si>
  <si>
    <t>MERIDIAN FINANCE</t>
  </si>
  <si>
    <t>CVC FINANCE LIMITED</t>
  </si>
  <si>
    <t>CVCFL</t>
  </si>
  <si>
    <t>LANKAN ALLIANCE FINANCE LIMITED</t>
  </si>
  <si>
    <t>LAFL</t>
  </si>
  <si>
    <t>STRATEGIC FINANCE &amp; INVESTMENTS LIMITED</t>
  </si>
  <si>
    <t>SFIL</t>
  </si>
  <si>
    <t>AGRANI SME FINANCING COMPANY LIMITED</t>
  </si>
  <si>
    <t>AGRANI FINANCING</t>
  </si>
  <si>
    <t>INVESTMENT CORPORATION OF BANGLADESH</t>
  </si>
  <si>
    <t>Stock Value (if Applicable)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</si>
</sst>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6"/>
      <color rgb="FF000000"/>
      <name val="Times New Roman"/>
      <family val="1"/>
    </font>
    <font>
      <b/>
      <sz val="26"/>
      <color rgb="FF000000"/>
      <name val="TangonMJ"/>
    </font>
    <font>
      <b/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indexed="8"/>
      <name val="Cambria"/>
      <family val="1"/>
      <scheme val="major"/>
    </font>
    <font>
      <b/>
      <sz val="12"/>
      <color indexed="8"/>
      <name val="Cambria"/>
      <family val="1"/>
      <scheme val="major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9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9" fillId="0" borderId="0"/>
  </cellStyleXfs>
  <cellXfs count="42">
    <xf numFmtId="0" fontId="0" fillId="0" borderId="0" xfId="0"/>
    <xf numFmtId="0" fontId="0" fillId="0" borderId="1" xfId="0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justify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3" fontId="0" fillId="0" borderId="1" xfId="1" applyFont="1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3" fontId="10" fillId="0" borderId="1" xfId="2" applyNumberFormat="1" applyFont="1" applyBorder="1"/>
    <xf numFmtId="0" fontId="10" fillId="0" borderId="1" xfId="2" applyFont="1" applyBorder="1"/>
    <xf numFmtId="0" fontId="11" fillId="6" borderId="1" xfId="2" applyFont="1" applyFill="1" applyBorder="1"/>
    <xf numFmtId="0" fontId="0" fillId="0" borderId="1" xfId="0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 2" xfId="2" xr:uid="{B44A4626-3D08-415E-9567-0AA29D797D42}"/>
  </cellStyles>
  <dxfs count="9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9" defaultPivotStyle="PivotStyleLight16">
    <tableStyle name="Table Style 1" pivot="0" count="0" xr9:uid="{A7BB6A42-8A4C-4435-BB63-2180C45A415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2748F7F-643F-4FF9-9634-55BB7EB6A993}" name="Table46" displayName="Table46" ref="B5:CL50" totalsRowShown="0" headerRowDxfId="92" dataDxfId="90" headerRowBorderDxfId="91" tableBorderDxfId="89">
  <tableColumns count="89">
    <tableColumn id="1" xr3:uid="{575D0425-3173-4BBD-88DA-1D5B310B9E05}" name="SL. No." dataDxfId="88"/>
    <tableColumn id="2" xr3:uid="{808960C1-A5BB-44A2-A047-5FA855132561}" name="PFI Name" dataDxfId="87"/>
    <tableColumn id="3" xr3:uid="{E6B86F0E-DCE9-4447-80C4-AC8D6FF8E6DF}" name="CGS Title" dataDxfId="86"/>
    <tableColumn id="4" xr3:uid="{2450066C-EC84-4B53-B393-B95438C46052}" name="Account Title" dataDxfId="85"/>
    <tableColumn id="5" xr3:uid="{9B565AEA-08D3-4035-AF52-FDEFD74094BB}" name="Account Number" dataDxfId="84"/>
    <tableColumn id="6" xr3:uid="{FFB9EEC3-6D87-4B2E-B868-3ECD06029D78}" name="Amount" dataDxfId="83"/>
    <tableColumn id="7" xr3:uid="{4EFA6493-19F0-457D-A0F0-5652CBDD1177}" name="Disbursement _x000a_Date" dataDxfId="82"/>
    <tableColumn id="8" xr3:uid="{07AD816C-4E48-4754-8CF5-9B37B9BEF0D8}" name="Loan Duration _x000a_(Month)" dataDxfId="81"/>
    <tableColumn id="9" xr3:uid="{48EF7E06-89D0-4681-A0BB-E751EBDB47C8}" name="Final Repayment Date" dataDxfId="80"/>
    <tableColumn id="10" xr3:uid="{3113E045-D52E-4D51-BFE5-9A688049C9EA}" name="Loan Type" dataDxfId="79"/>
    <tableColumn id="11" xr3:uid="{A6CD3525-3ACF-40BA-A322-1B06E575A2E2}" name="Loan Purpose" dataDxfId="78"/>
    <tableColumn id="12" xr3:uid="{9E15F277-6EC0-4036-BE68-A2B12F4BC5DD}" name="Interest/_x000a_Profit Rate _x000a_(%)" dataDxfId="77"/>
    <tableColumn id="13" xr3:uid="{12E78201-B390-4AAA-BFC7-AC73CB94F4BA}" name="Guarantee Registration Number" dataDxfId="76"/>
    <tableColumn id="14" xr3:uid="{EB8CC192-6D61-4F02-A5E7-3024427C86EB}" name="Guarantee _x000a_Start Date" dataDxfId="75">
      <calculatedColumnFormula>Table46[[#This Row],[Disbursement 
Date]]</calculatedColumnFormula>
    </tableColumn>
    <tableColumn id="15" xr3:uid="{B4DB06D0-288D-4ECF-9C1E-35EB08C4DB04}" name="Guarantee _x000a_Coverage _x000a_(%)" dataDxfId="74"/>
    <tableColumn id="16" xr3:uid="{034BAE4E-7231-498A-B693-ADC23C6AE96F}" name="Guarantee Fee" dataDxfId="73"/>
    <tableColumn id="17" xr3:uid="{C93F1AC9-22F4-4BFC-9639-0F6E6C2FF73A}" name="Fee Payment _x000a_Date" dataDxfId="72"/>
    <tableColumn id="18" xr3:uid="{657A1366-FB58-4951-A6E6-65810B893D4D}" name="Fee Payment Reference No." dataDxfId="71"/>
    <tableColumn id="89" xr3:uid="{8BCC4A34-61B0-47F7-A429-48EF15D40C63}" name="PGL Year" dataDxfId="70"/>
    <tableColumn id="88" xr3:uid="{63788274-56C6-40ED-A18E-864082EF92C3}" name="Total PGL" dataDxfId="69"/>
    <tableColumn id="19" xr3:uid="{189BE4CB-4782-48CB-99E6-26CFA20B5B27}" name="Remaining PGL" dataDxfId="68"/>
    <tableColumn id="20" xr3:uid="{9A9049B0-0A32-4C2E-B848-A8C65C54391B}" name="Category" dataDxfId="67"/>
    <tableColumn id="21" xr3:uid="{675FA556-4D8A-4BCB-92A8-2ACAB82C557F}" name="Sub-category _x000a_(FICGS)" dataDxfId="66"/>
    <tableColumn id="22" xr3:uid="{AD529B02-0C66-459B-90E5-37CA0224F6ED}" name="Sector" dataDxfId="65"/>
    <tableColumn id="23" xr3:uid="{ED378E18-B31E-4661-A20A-42D578491EBB}" name="Ownership _x000a_Status" dataDxfId="64"/>
    <tableColumn id="24" xr3:uid="{C1C249EA-54EA-481E-A74F-8F3E6EEE3467}" name="Borrower _x000a_Type" dataDxfId="63"/>
    <tableColumn id="25" xr3:uid="{075A739A-A32D-4EF4-90F6-BF53903E5A63}" name="Ownership _x000a_Type" dataDxfId="62"/>
    <tableColumn id="26" xr3:uid="{A92B48FC-6EBF-42C2-B1F5-2CA720C6CFAF}" name="Trade License No." dataDxfId="61"/>
    <tableColumn id="27" xr3:uid="{938DA722-6D57-45F7-B8D1-07E20ED81D44}" name="Personal _x000a_Guarantee Taken" dataDxfId="60"/>
    <tableColumn id="28" xr3:uid="{721DCCEF-3CC7-43A5-8382-1E001084E6FF}" name="Parent _x000a_Guarantee (SBAH)" dataDxfId="59"/>
    <tableColumn id="29" xr3:uid="{D38455F7-BEBD-4062-9E83-B681788F27A6}" name="Third Party _x000a_Guarantee" dataDxfId="58"/>
    <tableColumn id="30" xr3:uid="{D9EE3D6B-1E8D-4194-A142-56E506074F6D}" name="Collateral _x000a_Brief (Property)" dataDxfId="57"/>
    <tableColumn id="31" xr3:uid="{99D62401-733B-49AC-86CA-AB5B21A40273}" name="Forced Sale Value of Collateral" dataDxfId="56"/>
    <tableColumn id="32" xr3:uid="{A8CD4B43-63E1-4C48-8746-6B5012F1ED46}" name="Any Other Collateral (briefly)" dataDxfId="55"/>
    <tableColumn id="33" xr3:uid="{3EECE898-782E-4CA2-902F-65E4A069E4DB}" name="Sub-Branch Name (if Applicable)" dataDxfId="54"/>
    <tableColumn id="34" xr3:uid="{51F224BB-9904-4D83-82E2-D8D04ADBD10A}" name="Branch Name" dataDxfId="53"/>
    <tableColumn id="35" xr3:uid="{83848208-F763-4F9B-926F-4E776E19EFBD}" name="Branch Code" dataDxfId="52"/>
    <tableColumn id="36" xr3:uid="{E4DF3397-2C82-47F0-8B8F-B1E9C430CA06}" name="Routing Number" dataDxfId="51"/>
    <tableColumn id="37" xr3:uid="{0829ADA9-E2A8-4206-BF01-DAE3523BC173}" name="Branch Division" dataDxfId="50"/>
    <tableColumn id="38" xr3:uid="{97C284A0-7C38-4C9F-BBCD-95FA83BB6F9F}" name="Branch District" dataDxfId="49"/>
    <tableColumn id="39" xr3:uid="{ACB9E905-3DA7-4505-B0C2-8113E263C56F}" name="Branch Upazila" dataDxfId="48"/>
    <tableColumn id="40" xr3:uid="{A89B159C-8844-4419-ADD0-8F99DD00ADAB}" name="Branch Category" dataDxfId="47"/>
    <tableColumn id="41" xr3:uid="{381D475D-DD6F-475B-84E7-CF7ACBAF23E5}" name=" Division" dataDxfId="46"/>
    <tableColumn id="42" xr3:uid="{48A4477B-0E21-49C3-B5C0-329DF3AC8DF8}" name=" District" dataDxfId="45"/>
    <tableColumn id="43" xr3:uid="{951DE0C4-3943-434F-800F-99B39D4FC2A7}" name="Upazila" dataDxfId="44"/>
    <tableColumn id="44" xr3:uid="{960B6EC6-18BB-4356-A39B-B6CBF69FAC17}" name="Contact Number" dataDxfId="43"/>
    <tableColumn id="45" xr3:uid="{538C44C5-8692-457A-A1AE-06DC3F809B3F}" name="Business Establishment Date" dataDxfId="42"/>
    <tableColumn id="46" xr3:uid="{DDE05C5D-9BB1-4A82-9875-6425250B33DC}" name="Years of Operation" dataDxfId="41"/>
    <tableColumn id="47" xr3:uid="{027FA226-71F1-427E-81C4-9A2EB45C8A28}" name="BIN (if Any)" dataDxfId="40"/>
    <tableColumn id="48" xr3:uid="{79529E8C-FCB8-4D00-8C23-5D42040C1F22}" name="Employees (Male)" dataDxfId="39"/>
    <tableColumn id="49" xr3:uid="{F7A65256-6321-46A2-8A4E-7E5884EFC087}" name="Employees (Female)" dataDxfId="38"/>
    <tableColumn id="50" xr3:uid="{2A4916B2-5FFE-48B7-BB21-180756722A15}" name="Employees (Total)" dataDxfId="37">
      <calculatedColumnFormula>Table46[[#This Row],[Employees (Male)]]+Table46[[#This Row],[Employees (Female)]]</calculatedColumnFormula>
    </tableColumn>
    <tableColumn id="51" xr3:uid="{5ACEA9D1-A3F6-40FA-B52A-3B47C538D0CE}" name="Total Liability" dataDxfId="36"/>
    <tableColumn id="52" xr3:uid="{89CFB2BD-B920-4F0C-A5CC-B34032A30A76}" name="Stock Value (if Applicable)" dataDxfId="35"/>
    <tableColumn id="53" xr3:uid="{0D56F665-EAF7-41FB-8C81-89568075BA38}" name="Owners’ Equity" dataDxfId="34"/>
    <tableColumn id="54" xr3:uid="{5FD8B6BB-445B-4B1C-AB84-0FA29C6CB85C}" name="Annual Sales" dataDxfId="33"/>
    <tableColumn id="55" xr3:uid="{8F0F0537-B6C7-4565-8C51-DF8A77B2E93B}" name="Annual Income" dataDxfId="32"/>
    <tableColumn id="56" xr3:uid="{8C4F0F61-E7E0-4DED-BCA9-8EC3F077D039}" name="Net Income (last year)" dataDxfId="31"/>
    <tableColumn id="57" xr3:uid="{94B82257-D712-466D-B43D-60991DA810B2}" name="Owner Personal Liabilities (non-business)" dataDxfId="30"/>
    <tableColumn id="58" xr3:uid="{A96CC4B2-DBF1-43ED-BDD4-5756F631C7B8}" name="Monthly Business Income" dataDxfId="29"/>
    <tableColumn id="59" xr3:uid="{DC95B18F-AFAE-4AB7-826F-41EB3CB55527}" name="Monthly Business Expenses" dataDxfId="28"/>
    <tableColumn id="60" xr3:uid="{3FF3E104-38F7-450C-8B23-484A4BDD3F60}" name="Monthly Household Income" dataDxfId="27"/>
    <tableColumn id="61" xr3:uid="{5C31A241-43BB-4DC5-84F1-DC26C368C7AF}" name="Monthly Household Expenses" dataDxfId="26"/>
    <tableColumn id="62" xr3:uid="{848045BB-35BD-4F6F-BB22-08D2689D6BF0}" name="EMI Amount of this Loan" dataDxfId="25"/>
    <tableColumn id="63" xr3:uid="{0D7E1C2C-1C63-4957-BA8F-E8346ED0DC30}" name="EMI of Other Loans" dataDxfId="24"/>
    <tableColumn id="64" xr3:uid="{A1EE7B90-BA24-46C1-8F33-FD9808702F8E}" name="Monthly Net Income" dataDxfId="23">
      <calculatedColumnFormula>(Table46[[#This Row],[Monthly Business Income]]+Table46[[#This Row],[Monthly Household Income]])-(Table46[[#This Row],[Monthly Business Expenses]]+Table46[[#This Row],[Monthly Household Expenses]])</calculatedColumnFormula>
    </tableColumn>
    <tableColumn id="65" xr3:uid="{21DED3E4-9CDE-4CBC-9C27-2B7DE6B9CB72}" name="Total Monthly EMI Burden" dataDxfId="22">
      <calculatedColumnFormula>Table46[[#This Row],[EMI Amount of this Loan]]+Table46[[#This Row],[EMI of Other Loans]]</calculatedColumnFormula>
    </tableColumn>
    <tableColumn id="66" xr3:uid="{F7ED1CBD-7194-470F-BDF5-0BF31C647A1D}" name="Monthly DBR (%)" dataDxfId="21">
      <calculatedColumnFormula>(Table46[[#This Row],[Monthly Net Income]]/Table46[[#This Row],[Total Monthly EMI Burden]])*100</calculatedColumnFormula>
    </tableColumn>
    <tableColumn id="67" xr3:uid="{F6C6FD3B-5248-44B5-80BC-CF8110BE80F2}" name="Owner 1  Name" dataDxfId="20"/>
    <tableColumn id="68" xr3:uid="{6462B9A9-1167-489D-9A01-22F4DC9F193F}" name="Owner 1 Gender" dataDxfId="19"/>
    <tableColumn id="69" xr3:uid="{63926FDE-6780-4710-8611-71E12911E71C}" name="Owner 1 NID" dataDxfId="18"/>
    <tableColumn id="70" xr3:uid="{049116D6-0813-4FC2-9CA0-D9E9D03B1972}" name="Owner 1 DOB" dataDxfId="17"/>
    <tableColumn id="71" xr3:uid="{AE77D5FF-95CC-4AF9-A5AA-48DA4826D01D}" name="Owner 1 Education" dataDxfId="16"/>
    <tableColumn id="72" xr3:uid="{1581CFCC-6B29-4522-A40A-1EAFE6CBB4DA}" name="Owner 1 Contact Number" dataDxfId="15"/>
    <tableColumn id="73" xr3:uid="{8F48D2BB-E7DD-4DEA-A229-B0A51CD95835}" name="Owner 1 TIN" dataDxfId="14"/>
    <tableColumn id="74" xr3:uid="{94DA5B2A-90C1-47A0-8E4B-B1E474AB5809}" name="Owner 2 Name " dataDxfId="13"/>
    <tableColumn id="75" xr3:uid="{F21CA147-3CF0-41CD-A78F-EF2861191217}" name="Owner 2 Gender" dataDxfId="12"/>
    <tableColumn id="76" xr3:uid="{52136B43-9FC4-41B7-8EA8-D912D9641C32}" name="Owner 2 NID" dataDxfId="11"/>
    <tableColumn id="77" xr3:uid="{FEB62AD4-F410-49A1-A35D-E602EFC6E3D7}" name="Owner 2 DOB" dataDxfId="10"/>
    <tableColumn id="78" xr3:uid="{4A8E590C-4E8C-40C5-BB5D-FC36644CC0D8}" name="Owner 2 Education" dataDxfId="9"/>
    <tableColumn id="79" xr3:uid="{20605030-E82B-4303-BD07-CC30594BC173}" name="Owner 2 Contact Number" dataDxfId="8"/>
    <tableColumn id="80" xr3:uid="{25AE49EE-6F9C-4BD4-96E9-498BB3067A91}" name="Owner 2 TIN" dataDxfId="7"/>
    <tableColumn id="81" xr3:uid="{2AC30AAE-F8E3-4B0E-8FEE-142B3B34BC1A}" name="Owner 3 Name " dataDxfId="6"/>
    <tableColumn id="82" xr3:uid="{61E33D92-3770-4E2D-AB5F-E8A5CC48F1EE}" name="Owner 3 Gender" dataDxfId="5"/>
    <tableColumn id="83" xr3:uid="{8D79D784-F1EB-478D-AFCE-9D3D437AEEBF}" name="Owner 3 NID" dataDxfId="4"/>
    <tableColumn id="84" xr3:uid="{EE60C45B-B710-4F36-B1A5-7748544317EA}" name="Owner 3 DOB" dataDxfId="3"/>
    <tableColumn id="85" xr3:uid="{51278DE1-C748-41FB-B36D-DC67A81E26CE}" name="Owner 3 Education" dataDxfId="2"/>
    <tableColumn id="86" xr3:uid="{21CB3E4E-ECCC-43B8-8EBC-CB9BFF07B6B9}" name="Owner 3 Contact Number" dataDxfId="1"/>
    <tableColumn id="87" xr3:uid="{78E44AD8-5238-4549-AFEF-373D0A61320C}" name="Owner 3 TIN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24423-D475-4F8F-B9BF-D644238CA113}">
  <sheetPr>
    <pageSetUpPr fitToPage="1"/>
  </sheetPr>
  <dimension ref="A1:CL65"/>
  <sheetViews>
    <sheetView tabSelected="1" zoomScale="21" zoomScaleNormal="35" workbookViewId="0">
      <selection activeCell="AK60" sqref="AK60"/>
    </sheetView>
  </sheetViews>
  <sheetFormatPr defaultRowHeight="14.25" x14ac:dyDescent="0.45"/>
  <cols>
    <col min="2" max="2" width="8.53125" style="2" customWidth="1"/>
    <col min="3" max="3" width="24" style="2" customWidth="1"/>
    <col min="4" max="4" width="9.6640625" style="2" bestFit="1" customWidth="1"/>
    <col min="5" max="5" width="15.86328125" style="2" bestFit="1" customWidth="1"/>
    <col min="6" max="6" width="19.33203125" style="2" bestFit="1" customWidth="1"/>
    <col min="7" max="7" width="9.59765625" style="2" bestFit="1" customWidth="1"/>
    <col min="8" max="8" width="16.06640625" style="2" bestFit="1" customWidth="1"/>
    <col min="9" max="9" width="12.59765625" style="2" bestFit="1" customWidth="1"/>
    <col min="10" max="10" width="18.73046875" style="2" bestFit="1" customWidth="1"/>
    <col min="11" max="11" width="9.1328125" style="2" bestFit="1" customWidth="1"/>
    <col min="12" max="12" width="13.33203125" style="2" customWidth="1"/>
    <col min="13" max="13" width="9.6640625" style="2" bestFit="1" customWidth="1"/>
    <col min="14" max="14" width="19.9296875" style="2" bestFit="1" customWidth="1"/>
    <col min="15" max="15" width="15.46484375" style="2" customWidth="1"/>
    <col min="16" max="16" width="9.86328125" style="2" bestFit="1" customWidth="1"/>
    <col min="17" max="17" width="13" style="2" bestFit="1" customWidth="1"/>
    <col min="18" max="18" width="11.9296875" style="2" bestFit="1" customWidth="1"/>
    <col min="19" max="19" width="23.796875" style="2" customWidth="1"/>
    <col min="20" max="20" width="8.06640625" style="2" bestFit="1" customWidth="1"/>
    <col min="21" max="21" width="8.3984375" style="2" bestFit="1" customWidth="1"/>
    <col min="22" max="22" width="9.86328125" style="2" customWidth="1"/>
    <col min="23" max="23" width="9.46484375" style="2" customWidth="1"/>
    <col min="24" max="24" width="11.59765625" style="2" bestFit="1" customWidth="1"/>
    <col min="25" max="25" width="6.06640625" style="2" bestFit="1" customWidth="1"/>
    <col min="26" max="26" width="9.796875" style="2" bestFit="1" customWidth="1"/>
    <col min="27" max="27" width="8.6640625" style="2" bestFit="1" customWidth="1"/>
    <col min="28" max="28" width="9.796875" style="2" bestFit="1" customWidth="1"/>
    <col min="29" max="29" width="15.59765625" style="2" bestFit="1" customWidth="1"/>
    <col min="30" max="30" width="13.06640625" style="2" customWidth="1"/>
    <col min="31" max="31" width="16" style="2" bestFit="1" customWidth="1"/>
    <col min="32" max="32" width="9.796875" style="2" bestFit="1" customWidth="1"/>
    <col min="33" max="33" width="9.33203125" style="2" bestFit="1" customWidth="1"/>
    <col min="34" max="34" width="10.86328125" style="2" bestFit="1" customWidth="1"/>
    <col min="35" max="35" width="9.33203125" style="2" bestFit="1" customWidth="1"/>
    <col min="36" max="36" width="10.73046875" style="2" bestFit="1" customWidth="1"/>
    <col min="37" max="37" width="12" style="2" bestFit="1" customWidth="1"/>
    <col min="38" max="38" width="11.19921875" style="2" bestFit="1" customWidth="1"/>
    <col min="39" max="43" width="14.06640625" style="2" customWidth="1"/>
    <col min="44" max="44" width="13.6640625" style="2" customWidth="1"/>
    <col min="45" max="45" width="8.9296875" style="2" customWidth="1"/>
    <col min="46" max="46" width="9.9296875" style="2" customWidth="1"/>
    <col min="47" max="47" width="16.796875" style="2" customWidth="1"/>
    <col min="48" max="48" width="14.06640625" style="2" customWidth="1"/>
    <col min="49" max="49" width="12.265625" style="2" customWidth="1"/>
    <col min="50" max="50" width="10.53125" style="2" bestFit="1" customWidth="1"/>
    <col min="51" max="51" width="9.796875" style="2" bestFit="1" customWidth="1"/>
    <col min="52" max="53" width="14.06640625" style="2" customWidth="1"/>
    <col min="54" max="54" width="13.6640625" style="2" customWidth="1"/>
    <col min="55" max="55" width="10.6640625" style="2" bestFit="1" customWidth="1"/>
    <col min="56" max="56" width="13.33203125" style="2" bestFit="1" customWidth="1"/>
    <col min="57" max="57" width="11.33203125" style="2" bestFit="1" customWidth="1"/>
    <col min="58" max="58" width="13.33203125" style="2" bestFit="1" customWidth="1"/>
    <col min="59" max="59" width="10.53125" style="2" bestFit="1" customWidth="1"/>
    <col min="60" max="63" width="14.06640625" style="2" customWidth="1"/>
    <col min="64" max="64" width="13.6640625" style="2" customWidth="1"/>
    <col min="65" max="65" width="13.46484375" style="2" bestFit="1" customWidth="1"/>
    <col min="66" max="71" width="14.06640625" style="2" customWidth="1"/>
    <col min="72" max="72" width="11.19921875" style="2" bestFit="1" customWidth="1"/>
    <col min="73" max="73" width="14.06640625" style="2" customWidth="1"/>
    <col min="74" max="74" width="13.6640625" style="2" customWidth="1"/>
    <col min="75" max="83" width="14.06640625" style="2" customWidth="1"/>
    <col min="84" max="84" width="13.6640625" style="2" customWidth="1"/>
    <col min="85" max="85" width="14.06640625" style="2" customWidth="1"/>
    <col min="86" max="86" width="11.19921875" style="2" bestFit="1" customWidth="1"/>
    <col min="87" max="87" width="11.796875" style="2" bestFit="1" customWidth="1"/>
    <col min="88" max="88" width="16.59765625" style="2" bestFit="1" customWidth="1"/>
    <col min="89" max="89" width="14.59765625" style="2" bestFit="1" customWidth="1"/>
    <col min="90" max="90" width="10.9296875" style="2" bestFit="1" customWidth="1"/>
  </cols>
  <sheetData>
    <row r="1" spans="1:90" ht="14.25" customHeight="1" x14ac:dyDescent="0.45">
      <c r="A1" s="19" t="s">
        <v>106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</row>
    <row r="2" spans="1:90" ht="14.25" customHeight="1" x14ac:dyDescent="0.4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</row>
    <row r="3" spans="1:90" ht="100.9" customHeight="1" x14ac:dyDescent="0.4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</row>
    <row r="4" spans="1:90" ht="15.75" customHeight="1" x14ac:dyDescent="0.45">
      <c r="B4" s="4"/>
      <c r="C4" s="4"/>
      <c r="D4" s="4"/>
      <c r="E4" s="26" t="s">
        <v>0</v>
      </c>
      <c r="F4" s="26"/>
      <c r="G4" s="26"/>
      <c r="H4" s="26"/>
      <c r="I4" s="26"/>
      <c r="J4" s="26"/>
      <c r="K4" s="26"/>
      <c r="L4" s="26"/>
      <c r="M4" s="26"/>
      <c r="N4" s="20" t="s">
        <v>1</v>
      </c>
      <c r="O4" s="20"/>
      <c r="P4" s="20"/>
      <c r="Q4" s="20"/>
      <c r="R4" s="20"/>
      <c r="S4" s="20"/>
      <c r="T4" s="20"/>
      <c r="U4" s="20"/>
      <c r="V4" s="20"/>
      <c r="W4" s="30" t="s">
        <v>2</v>
      </c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2" t="s">
        <v>3</v>
      </c>
      <c r="AK4" s="32"/>
      <c r="AL4" s="32"/>
      <c r="AM4" s="32"/>
      <c r="AN4" s="32"/>
      <c r="AO4" s="32"/>
      <c r="AP4" s="32"/>
      <c r="AQ4" s="32"/>
      <c r="AR4" s="34" t="s">
        <v>98</v>
      </c>
      <c r="AS4" s="34"/>
      <c r="AT4" s="34"/>
      <c r="AU4" s="34"/>
      <c r="AV4" s="36" t="s">
        <v>57</v>
      </c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8"/>
      <c r="BR4" s="40" t="s">
        <v>4</v>
      </c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</row>
    <row r="5" spans="1:90" ht="57" x14ac:dyDescent="0.45">
      <c r="B5" s="12" t="s">
        <v>60</v>
      </c>
      <c r="C5" s="12" t="s">
        <v>61</v>
      </c>
      <c r="D5" s="12" t="s">
        <v>59</v>
      </c>
      <c r="E5" s="27" t="s">
        <v>62</v>
      </c>
      <c r="F5" s="27" t="s">
        <v>63</v>
      </c>
      <c r="G5" s="27" t="s">
        <v>64</v>
      </c>
      <c r="H5" s="27" t="s">
        <v>58</v>
      </c>
      <c r="I5" s="27" t="s">
        <v>81</v>
      </c>
      <c r="J5" s="27" t="s">
        <v>5</v>
      </c>
      <c r="K5" s="27" t="s">
        <v>6</v>
      </c>
      <c r="L5" s="27" t="s">
        <v>7</v>
      </c>
      <c r="M5" s="27" t="s">
        <v>84</v>
      </c>
      <c r="N5" s="28" t="s">
        <v>8</v>
      </c>
      <c r="O5" s="28" t="s">
        <v>82</v>
      </c>
      <c r="P5" s="28" t="s">
        <v>83</v>
      </c>
      <c r="Q5" s="28" t="s">
        <v>9</v>
      </c>
      <c r="R5" s="28" t="s">
        <v>103</v>
      </c>
      <c r="S5" s="28" t="s">
        <v>10</v>
      </c>
      <c r="T5" s="28" t="s">
        <v>85</v>
      </c>
      <c r="U5" s="28" t="s">
        <v>104</v>
      </c>
      <c r="V5" s="29" t="s">
        <v>105</v>
      </c>
      <c r="W5" s="31" t="s">
        <v>11</v>
      </c>
      <c r="X5" s="31" t="s">
        <v>86</v>
      </c>
      <c r="Y5" s="31" t="s">
        <v>12</v>
      </c>
      <c r="Z5" s="31" t="s">
        <v>87</v>
      </c>
      <c r="AA5" s="31" t="s">
        <v>88</v>
      </c>
      <c r="AB5" s="31" t="s">
        <v>89</v>
      </c>
      <c r="AC5" s="31" t="s">
        <v>13</v>
      </c>
      <c r="AD5" s="31" t="s">
        <v>97</v>
      </c>
      <c r="AE5" s="31" t="s">
        <v>65</v>
      </c>
      <c r="AF5" s="31" t="s">
        <v>66</v>
      </c>
      <c r="AG5" s="31" t="s">
        <v>90</v>
      </c>
      <c r="AH5" s="31" t="s">
        <v>91</v>
      </c>
      <c r="AI5" s="31" t="s">
        <v>92</v>
      </c>
      <c r="AJ5" s="33" t="s">
        <v>93</v>
      </c>
      <c r="AK5" s="33" t="s">
        <v>14</v>
      </c>
      <c r="AL5" s="33" t="s">
        <v>15</v>
      </c>
      <c r="AM5" s="33" t="s">
        <v>16</v>
      </c>
      <c r="AN5" s="33" t="s">
        <v>17</v>
      </c>
      <c r="AO5" s="33" t="s">
        <v>18</v>
      </c>
      <c r="AP5" s="33" t="s">
        <v>19</v>
      </c>
      <c r="AQ5" s="33" t="s">
        <v>20</v>
      </c>
      <c r="AR5" s="35" t="s">
        <v>99</v>
      </c>
      <c r="AS5" s="35" t="s">
        <v>100</v>
      </c>
      <c r="AT5" s="35" t="s">
        <v>101</v>
      </c>
      <c r="AU5" s="35" t="s">
        <v>21</v>
      </c>
      <c r="AV5" s="39" t="s">
        <v>22</v>
      </c>
      <c r="AW5" s="39" t="s">
        <v>23</v>
      </c>
      <c r="AX5" s="39" t="s">
        <v>94</v>
      </c>
      <c r="AY5" s="39" t="s">
        <v>24</v>
      </c>
      <c r="AZ5" s="39" t="s">
        <v>25</v>
      </c>
      <c r="BA5" s="39" t="s">
        <v>26</v>
      </c>
      <c r="BB5" s="39" t="s">
        <v>27</v>
      </c>
      <c r="BC5" s="39" t="s">
        <v>305</v>
      </c>
      <c r="BD5" s="39" t="s">
        <v>28</v>
      </c>
      <c r="BE5" s="39" t="s">
        <v>29</v>
      </c>
      <c r="BF5" s="39" t="s">
        <v>30</v>
      </c>
      <c r="BG5" s="39" t="s">
        <v>31</v>
      </c>
      <c r="BH5" s="39" t="s">
        <v>80</v>
      </c>
      <c r="BI5" s="39" t="s">
        <v>32</v>
      </c>
      <c r="BJ5" s="39" t="s">
        <v>33</v>
      </c>
      <c r="BK5" s="39" t="s">
        <v>34</v>
      </c>
      <c r="BL5" s="39" t="s">
        <v>35</v>
      </c>
      <c r="BM5" s="39" t="s">
        <v>95</v>
      </c>
      <c r="BN5" s="39" t="s">
        <v>76</v>
      </c>
      <c r="BO5" s="39" t="s">
        <v>36</v>
      </c>
      <c r="BP5" s="39" t="s">
        <v>37</v>
      </c>
      <c r="BQ5" s="39" t="s">
        <v>38</v>
      </c>
      <c r="BR5" s="41" t="s">
        <v>56</v>
      </c>
      <c r="BS5" s="41" t="s">
        <v>39</v>
      </c>
      <c r="BT5" s="41" t="s">
        <v>40</v>
      </c>
      <c r="BU5" s="41" t="s">
        <v>41</v>
      </c>
      <c r="BV5" s="41" t="s">
        <v>42</v>
      </c>
      <c r="BW5" s="41" t="s">
        <v>77</v>
      </c>
      <c r="BX5" s="41" t="s">
        <v>43</v>
      </c>
      <c r="BY5" s="41" t="s">
        <v>44</v>
      </c>
      <c r="BZ5" s="41" t="s">
        <v>45</v>
      </c>
      <c r="CA5" s="41" t="s">
        <v>46</v>
      </c>
      <c r="CB5" s="41" t="s">
        <v>47</v>
      </c>
      <c r="CC5" s="41" t="s">
        <v>48</v>
      </c>
      <c r="CD5" s="41" t="s">
        <v>78</v>
      </c>
      <c r="CE5" s="41" t="s">
        <v>49</v>
      </c>
      <c r="CF5" s="41" t="s">
        <v>50</v>
      </c>
      <c r="CG5" s="41" t="s">
        <v>51</v>
      </c>
      <c r="CH5" s="41" t="s">
        <v>52</v>
      </c>
      <c r="CI5" s="41" t="s">
        <v>53</v>
      </c>
      <c r="CJ5" s="41" t="s">
        <v>54</v>
      </c>
      <c r="CK5" s="41" t="s">
        <v>79</v>
      </c>
      <c r="CL5" s="41" t="s">
        <v>55</v>
      </c>
    </row>
    <row r="6" spans="1:90" x14ac:dyDescent="0.45">
      <c r="B6" s="3">
        <v>1</v>
      </c>
      <c r="C6" s="3"/>
      <c r="D6" s="3"/>
      <c r="E6" s="3"/>
      <c r="F6" s="3"/>
      <c r="G6" s="10"/>
      <c r="H6" s="8" t="s">
        <v>96</v>
      </c>
      <c r="I6" s="11"/>
      <c r="J6" s="8" t="s">
        <v>96</v>
      </c>
      <c r="K6" s="1"/>
      <c r="L6" s="3"/>
      <c r="M6" s="3"/>
      <c r="N6" s="3"/>
      <c r="O6" s="8" t="str">
        <f>Table46[[#This Row],[Disbursement 
Date]]</f>
        <v>DD/MM/YYYY</v>
      </c>
      <c r="P6" s="3"/>
      <c r="Q6" s="3"/>
      <c r="R6" s="8" t="s">
        <v>75</v>
      </c>
      <c r="S6" s="3"/>
      <c r="T6" s="3" t="s">
        <v>74</v>
      </c>
      <c r="U6" s="3"/>
      <c r="V6" s="9"/>
      <c r="W6" s="1"/>
      <c r="X6" s="1"/>
      <c r="Y6" s="1"/>
      <c r="Z6" s="1"/>
      <c r="AA6" s="1"/>
      <c r="AB6" s="1"/>
      <c r="AC6" s="3"/>
      <c r="AD6" s="3"/>
      <c r="AE6" s="3"/>
      <c r="AF6" s="3"/>
      <c r="AG6" s="3"/>
      <c r="AH6" s="10"/>
      <c r="AI6" s="3"/>
      <c r="AJ6" s="3"/>
      <c r="AK6" s="3"/>
      <c r="AL6" s="3"/>
      <c r="AM6" s="3"/>
      <c r="AN6" s="3"/>
      <c r="AO6" s="3"/>
      <c r="AP6" s="3"/>
      <c r="AQ6" s="1"/>
      <c r="AR6" s="3"/>
      <c r="AS6" s="3"/>
      <c r="AT6" s="3"/>
      <c r="AU6" s="3"/>
      <c r="AV6" s="8" t="s">
        <v>75</v>
      </c>
      <c r="AW6" s="3"/>
      <c r="AX6" s="3"/>
      <c r="AY6" s="3"/>
      <c r="AZ6" s="3"/>
      <c r="BA6" s="3">
        <f>Table46[[#This Row],[Employees (Male)]]+Table46[[#This Row],[Employees (Female)]]</f>
        <v>0</v>
      </c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>
        <f>(Table46[[#This Row],[Monthly Business Income]]+Table46[[#This Row],[Monthly Household Income]])-(Table46[[#This Row],[Monthly Business Expenses]]+Table46[[#This Row],[Monthly Household Expenses]])</f>
        <v>0</v>
      </c>
      <c r="BP6" s="3">
        <f>Table46[[#This Row],[EMI Amount of this Loan]]+Table46[[#This Row],[EMI of Other Loans]]</f>
        <v>0</v>
      </c>
      <c r="BQ6" s="3" t="e">
        <f>(Table46[[#This Row],[Monthly Net Income]]/Table46[[#This Row],[Total Monthly EMI Burden]])*100</f>
        <v>#DIV/0!</v>
      </c>
      <c r="BR6" s="3"/>
      <c r="BS6" s="1"/>
      <c r="BT6" s="3"/>
      <c r="BU6" s="3"/>
      <c r="BV6" s="1"/>
      <c r="BW6" s="3"/>
      <c r="BX6" s="3"/>
      <c r="BY6" s="3"/>
      <c r="BZ6" s="1"/>
      <c r="CA6" s="3"/>
      <c r="CB6" s="3"/>
      <c r="CC6" s="1"/>
      <c r="CD6" s="3"/>
      <c r="CE6" s="3"/>
      <c r="CF6" s="3"/>
      <c r="CG6" s="1"/>
      <c r="CH6" s="3"/>
      <c r="CI6" s="3"/>
      <c r="CJ6" s="1"/>
      <c r="CK6" s="3"/>
      <c r="CL6" s="3"/>
    </row>
    <row r="7" spans="1:90" x14ac:dyDescent="0.45">
      <c r="B7" s="3">
        <v>2</v>
      </c>
      <c r="C7" s="3"/>
      <c r="D7" s="3"/>
      <c r="E7" s="3"/>
      <c r="F7" s="3"/>
      <c r="G7" s="10"/>
      <c r="H7" s="8" t="s">
        <v>96</v>
      </c>
      <c r="I7" s="11"/>
      <c r="J7" s="8" t="s">
        <v>96</v>
      </c>
      <c r="K7" s="1"/>
      <c r="L7" s="3"/>
      <c r="M7" s="3"/>
      <c r="N7" s="3"/>
      <c r="O7" s="8" t="str">
        <f>Table46[[#This Row],[Disbursement 
Date]]</f>
        <v>DD/MM/YYYY</v>
      </c>
      <c r="P7" s="3"/>
      <c r="Q7" s="3"/>
      <c r="R7" s="8" t="s">
        <v>75</v>
      </c>
      <c r="S7" s="3"/>
      <c r="T7" s="3" t="s">
        <v>74</v>
      </c>
      <c r="U7" s="3"/>
      <c r="V7" s="9"/>
      <c r="W7" s="1"/>
      <c r="X7" s="1"/>
      <c r="Y7" s="1"/>
      <c r="Z7" s="1"/>
      <c r="AA7" s="1"/>
      <c r="AB7" s="1"/>
      <c r="AC7" s="3"/>
      <c r="AD7" s="3"/>
      <c r="AE7" s="3"/>
      <c r="AF7" s="3"/>
      <c r="AG7" s="3"/>
      <c r="AH7" s="10"/>
      <c r="AI7" s="3"/>
      <c r="AJ7" s="3"/>
      <c r="AK7" s="3"/>
      <c r="AL7" s="3"/>
      <c r="AM7" s="3"/>
      <c r="AN7" s="3"/>
      <c r="AO7" s="3"/>
      <c r="AP7" s="3"/>
      <c r="AQ7" s="1"/>
      <c r="AR7" s="3"/>
      <c r="AS7" s="3"/>
      <c r="AT7" s="3"/>
      <c r="AU7" s="3"/>
      <c r="AV7" s="8" t="s">
        <v>75</v>
      </c>
      <c r="AW7" s="3"/>
      <c r="AX7" s="3"/>
      <c r="AY7" s="3"/>
      <c r="AZ7" s="3"/>
      <c r="BA7" s="3">
        <f>Table46[[#This Row],[Employees (Male)]]+Table46[[#This Row],[Employees (Female)]]</f>
        <v>0</v>
      </c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>
        <f>(Table46[[#This Row],[Monthly Business Income]]+Table46[[#This Row],[Monthly Household Income]])-(Table46[[#This Row],[Monthly Business Expenses]]+Table46[[#This Row],[Monthly Household Expenses]])</f>
        <v>0</v>
      </c>
      <c r="BP7" s="3">
        <f>Table46[[#This Row],[EMI Amount of this Loan]]+Table46[[#This Row],[EMI of Other Loans]]</f>
        <v>0</v>
      </c>
      <c r="BQ7" s="3" t="e">
        <f>(Table46[[#This Row],[Monthly Net Income]]/Table46[[#This Row],[Total Monthly EMI Burden]])*100</f>
        <v>#DIV/0!</v>
      </c>
      <c r="BR7" s="3"/>
      <c r="BS7" s="1"/>
      <c r="BT7" s="3"/>
      <c r="BU7" s="3"/>
      <c r="BV7" s="1"/>
      <c r="BW7" s="3"/>
      <c r="BX7" s="3"/>
      <c r="BY7" s="3"/>
      <c r="BZ7" s="1"/>
      <c r="CA7" s="3"/>
      <c r="CB7" s="3"/>
      <c r="CC7" s="1"/>
      <c r="CD7" s="3"/>
      <c r="CE7" s="3"/>
      <c r="CF7" s="3"/>
      <c r="CG7" s="1"/>
      <c r="CH7" s="3"/>
      <c r="CI7" s="3"/>
      <c r="CJ7" s="1"/>
      <c r="CK7" s="3"/>
      <c r="CL7" s="3"/>
    </row>
    <row r="8" spans="1:90" x14ac:dyDescent="0.45">
      <c r="B8" s="3">
        <v>3</v>
      </c>
      <c r="C8" s="3"/>
      <c r="D8" s="3"/>
      <c r="E8" s="3"/>
      <c r="F8" s="3"/>
      <c r="G8" s="10"/>
      <c r="H8" s="8" t="s">
        <v>96</v>
      </c>
      <c r="I8" s="11"/>
      <c r="J8" s="8" t="s">
        <v>96</v>
      </c>
      <c r="K8" s="1"/>
      <c r="L8" s="3"/>
      <c r="M8" s="3"/>
      <c r="N8" s="3"/>
      <c r="O8" s="8" t="str">
        <f>Table46[[#This Row],[Disbursement 
Date]]</f>
        <v>DD/MM/YYYY</v>
      </c>
      <c r="P8" s="3"/>
      <c r="Q8" s="3"/>
      <c r="R8" s="8" t="s">
        <v>75</v>
      </c>
      <c r="S8" s="3"/>
      <c r="T8" s="3" t="s">
        <v>74</v>
      </c>
      <c r="U8" s="3"/>
      <c r="V8" s="9"/>
      <c r="W8" s="1"/>
      <c r="X8" s="1"/>
      <c r="Y8" s="1"/>
      <c r="Z8" s="1"/>
      <c r="AA8" s="1"/>
      <c r="AB8" s="1"/>
      <c r="AC8" s="3"/>
      <c r="AD8" s="3"/>
      <c r="AE8" s="3"/>
      <c r="AF8" s="3"/>
      <c r="AG8" s="3"/>
      <c r="AH8" s="10"/>
      <c r="AI8" s="3"/>
      <c r="AJ8" s="3"/>
      <c r="AK8" s="3"/>
      <c r="AL8" s="3"/>
      <c r="AM8" s="3"/>
      <c r="AN8" s="3"/>
      <c r="AO8" s="3"/>
      <c r="AP8" s="3"/>
      <c r="AQ8" s="1"/>
      <c r="AR8" s="3"/>
      <c r="AS8" s="3"/>
      <c r="AT8" s="3"/>
      <c r="AU8" s="3"/>
      <c r="AV8" s="8" t="s">
        <v>75</v>
      </c>
      <c r="AW8" s="3"/>
      <c r="AX8" s="3"/>
      <c r="AY8" s="3"/>
      <c r="AZ8" s="3"/>
      <c r="BA8" s="3">
        <f>Table46[[#This Row],[Employees (Male)]]+Table46[[#This Row],[Employees (Female)]]</f>
        <v>0</v>
      </c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>
        <f>(Table46[[#This Row],[Monthly Business Income]]+Table46[[#This Row],[Monthly Household Income]])-(Table46[[#This Row],[Monthly Business Expenses]]+Table46[[#This Row],[Monthly Household Expenses]])</f>
        <v>0</v>
      </c>
      <c r="BP8" s="3">
        <f>Table46[[#This Row],[EMI Amount of this Loan]]+Table46[[#This Row],[EMI of Other Loans]]</f>
        <v>0</v>
      </c>
      <c r="BQ8" s="3" t="e">
        <f>(Table46[[#This Row],[Monthly Net Income]]/Table46[[#This Row],[Total Monthly EMI Burden]])*100</f>
        <v>#DIV/0!</v>
      </c>
      <c r="BR8" s="3"/>
      <c r="BS8" s="1"/>
      <c r="BT8" s="3"/>
      <c r="BU8" s="3"/>
      <c r="BV8" s="1"/>
      <c r="BW8" s="3"/>
      <c r="BX8" s="3"/>
      <c r="BY8" s="3"/>
      <c r="BZ8" s="1"/>
      <c r="CA8" s="3"/>
      <c r="CB8" s="3"/>
      <c r="CC8" s="1"/>
      <c r="CD8" s="3"/>
      <c r="CE8" s="3"/>
      <c r="CF8" s="3"/>
      <c r="CG8" s="1"/>
      <c r="CH8" s="3"/>
      <c r="CI8" s="3"/>
      <c r="CJ8" s="1"/>
      <c r="CK8" s="3"/>
      <c r="CL8" s="3"/>
    </row>
    <row r="9" spans="1:90" x14ac:dyDescent="0.45">
      <c r="B9" s="3">
        <v>4</v>
      </c>
      <c r="C9" s="3"/>
      <c r="D9" s="3"/>
      <c r="E9" s="3"/>
      <c r="F9" s="3"/>
      <c r="G9" s="10"/>
      <c r="H9" s="8" t="s">
        <v>96</v>
      </c>
      <c r="I9" s="11"/>
      <c r="J9" s="8" t="s">
        <v>96</v>
      </c>
      <c r="K9" s="1"/>
      <c r="L9" s="3"/>
      <c r="M9" s="3"/>
      <c r="N9" s="3"/>
      <c r="O9" s="8" t="str">
        <f>Table46[[#This Row],[Disbursement 
Date]]</f>
        <v>DD/MM/YYYY</v>
      </c>
      <c r="P9" s="3"/>
      <c r="Q9" s="3"/>
      <c r="R9" s="8" t="s">
        <v>75</v>
      </c>
      <c r="S9" s="3"/>
      <c r="T9" s="3" t="s">
        <v>74</v>
      </c>
      <c r="U9" s="3"/>
      <c r="V9" s="9"/>
      <c r="W9" s="1"/>
      <c r="X9" s="1"/>
      <c r="Y9" s="1"/>
      <c r="Z9" s="1"/>
      <c r="AA9" s="1"/>
      <c r="AB9" s="1"/>
      <c r="AC9" s="3"/>
      <c r="AD9" s="3"/>
      <c r="AE9" s="3"/>
      <c r="AF9" s="3"/>
      <c r="AG9" s="3"/>
      <c r="AH9" s="10"/>
      <c r="AI9" s="3"/>
      <c r="AJ9" s="3"/>
      <c r="AK9" s="3"/>
      <c r="AL9" s="3"/>
      <c r="AM9" s="3"/>
      <c r="AN9" s="3"/>
      <c r="AO9" s="3"/>
      <c r="AP9" s="3"/>
      <c r="AQ9" s="1"/>
      <c r="AR9" s="3"/>
      <c r="AS9" s="3"/>
      <c r="AT9" s="3"/>
      <c r="AU9" s="3"/>
      <c r="AV9" s="8" t="s">
        <v>75</v>
      </c>
      <c r="AW9" s="3"/>
      <c r="AX9" s="3"/>
      <c r="AY9" s="3"/>
      <c r="AZ9" s="3"/>
      <c r="BA9" s="3">
        <f>Table46[[#This Row],[Employees (Male)]]+Table46[[#This Row],[Employees (Female)]]</f>
        <v>0</v>
      </c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>
        <f>(Table46[[#This Row],[Monthly Business Income]]+Table46[[#This Row],[Monthly Household Income]])-(Table46[[#This Row],[Monthly Business Expenses]]+Table46[[#This Row],[Monthly Household Expenses]])</f>
        <v>0</v>
      </c>
      <c r="BP9" s="3">
        <f>Table46[[#This Row],[EMI Amount of this Loan]]+Table46[[#This Row],[EMI of Other Loans]]</f>
        <v>0</v>
      </c>
      <c r="BQ9" s="3" t="e">
        <f>(Table46[[#This Row],[Monthly Net Income]]/Table46[[#This Row],[Total Monthly EMI Burden]])*100</f>
        <v>#DIV/0!</v>
      </c>
      <c r="BR9" s="3"/>
      <c r="BS9" s="1"/>
      <c r="BT9" s="3"/>
      <c r="BU9" s="3"/>
      <c r="BV9" s="1"/>
      <c r="BW9" s="3"/>
      <c r="BX9" s="3"/>
      <c r="BY9" s="3"/>
      <c r="BZ9" s="1"/>
      <c r="CA9" s="3"/>
      <c r="CB9" s="3"/>
      <c r="CC9" s="1"/>
      <c r="CD9" s="3"/>
      <c r="CE9" s="3"/>
      <c r="CF9" s="3"/>
      <c r="CG9" s="1"/>
      <c r="CH9" s="3"/>
      <c r="CI9" s="3"/>
      <c r="CJ9" s="1"/>
      <c r="CK9" s="3"/>
      <c r="CL9" s="3"/>
    </row>
    <row r="10" spans="1:90" x14ac:dyDescent="0.45">
      <c r="B10" s="3">
        <v>5</v>
      </c>
      <c r="C10" s="3"/>
      <c r="D10" s="3"/>
      <c r="E10" s="3"/>
      <c r="F10" s="3"/>
      <c r="G10" s="10"/>
      <c r="H10" s="8" t="s">
        <v>96</v>
      </c>
      <c r="I10" s="11"/>
      <c r="J10" s="8" t="s">
        <v>96</v>
      </c>
      <c r="K10" s="1"/>
      <c r="L10" s="3"/>
      <c r="M10" s="3"/>
      <c r="N10" s="3"/>
      <c r="O10" s="8" t="str">
        <f>Table46[[#This Row],[Disbursement 
Date]]</f>
        <v>DD/MM/YYYY</v>
      </c>
      <c r="P10" s="3"/>
      <c r="Q10" s="3"/>
      <c r="R10" s="8" t="s">
        <v>75</v>
      </c>
      <c r="S10" s="3"/>
      <c r="T10" s="3" t="s">
        <v>74</v>
      </c>
      <c r="U10" s="3"/>
      <c r="V10" s="9"/>
      <c r="W10" s="1"/>
      <c r="X10" s="1"/>
      <c r="Y10" s="1"/>
      <c r="Z10" s="1"/>
      <c r="AA10" s="1"/>
      <c r="AB10" s="1"/>
      <c r="AC10" s="3"/>
      <c r="AD10" s="3"/>
      <c r="AE10" s="3"/>
      <c r="AF10" s="3"/>
      <c r="AG10" s="3"/>
      <c r="AH10" s="10"/>
      <c r="AI10" s="3"/>
      <c r="AJ10" s="3"/>
      <c r="AK10" s="3"/>
      <c r="AL10" s="3"/>
      <c r="AM10" s="3"/>
      <c r="AN10" s="3"/>
      <c r="AO10" s="3"/>
      <c r="AP10" s="3"/>
      <c r="AQ10" s="1"/>
      <c r="AR10" s="3"/>
      <c r="AS10" s="3"/>
      <c r="AT10" s="3"/>
      <c r="AU10" s="3"/>
      <c r="AV10" s="8" t="s">
        <v>75</v>
      </c>
      <c r="AW10" s="3"/>
      <c r="AX10" s="3"/>
      <c r="AY10" s="3"/>
      <c r="AZ10" s="3"/>
      <c r="BA10" s="3">
        <f>Table46[[#This Row],[Employees (Male)]]+Table46[[#This Row],[Employees (Female)]]</f>
        <v>0</v>
      </c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>
        <f>(Table46[[#This Row],[Monthly Business Income]]+Table46[[#This Row],[Monthly Household Income]])-(Table46[[#This Row],[Monthly Business Expenses]]+Table46[[#This Row],[Monthly Household Expenses]])</f>
        <v>0</v>
      </c>
      <c r="BP10" s="3">
        <f>Table46[[#This Row],[EMI Amount of this Loan]]+Table46[[#This Row],[EMI of Other Loans]]</f>
        <v>0</v>
      </c>
      <c r="BQ10" s="3" t="e">
        <f>(Table46[[#This Row],[Monthly Net Income]]/Table46[[#This Row],[Total Monthly EMI Burden]])*100</f>
        <v>#DIV/0!</v>
      </c>
      <c r="BR10" s="3"/>
      <c r="BS10" s="1"/>
      <c r="BT10" s="3"/>
      <c r="BU10" s="3"/>
      <c r="BV10" s="1"/>
      <c r="BW10" s="3"/>
      <c r="BX10" s="3"/>
      <c r="BY10" s="3"/>
      <c r="BZ10" s="1"/>
      <c r="CA10" s="3"/>
      <c r="CB10" s="3"/>
      <c r="CC10" s="1"/>
      <c r="CD10" s="3"/>
      <c r="CE10" s="3"/>
      <c r="CF10" s="3"/>
      <c r="CG10" s="1"/>
      <c r="CH10" s="3"/>
      <c r="CI10" s="3"/>
      <c r="CJ10" s="1"/>
      <c r="CK10" s="3"/>
      <c r="CL10" s="3"/>
    </row>
    <row r="11" spans="1:90" x14ac:dyDescent="0.45">
      <c r="B11" s="3">
        <v>6</v>
      </c>
      <c r="C11" s="3"/>
      <c r="D11" s="3"/>
      <c r="E11" s="3"/>
      <c r="F11" s="3"/>
      <c r="G11" s="10"/>
      <c r="H11" s="8" t="s">
        <v>96</v>
      </c>
      <c r="I11" s="11"/>
      <c r="J11" s="8" t="s">
        <v>96</v>
      </c>
      <c r="K11" s="1"/>
      <c r="L11" s="3"/>
      <c r="M11" s="3"/>
      <c r="N11" s="3"/>
      <c r="O11" s="8" t="str">
        <f>Table46[[#This Row],[Disbursement 
Date]]</f>
        <v>DD/MM/YYYY</v>
      </c>
      <c r="P11" s="3"/>
      <c r="Q11" s="3"/>
      <c r="R11" s="8" t="s">
        <v>75</v>
      </c>
      <c r="S11" s="3"/>
      <c r="T11" s="3" t="s">
        <v>74</v>
      </c>
      <c r="U11" s="3"/>
      <c r="V11" s="9"/>
      <c r="W11" s="1"/>
      <c r="X11" s="1"/>
      <c r="Y11" s="1"/>
      <c r="Z11" s="1"/>
      <c r="AA11" s="1"/>
      <c r="AB11" s="1"/>
      <c r="AC11" s="3"/>
      <c r="AD11" s="3"/>
      <c r="AE11" s="3"/>
      <c r="AF11" s="3"/>
      <c r="AG11" s="3"/>
      <c r="AH11" s="10"/>
      <c r="AI11" s="3"/>
      <c r="AJ11" s="3"/>
      <c r="AK11" s="3"/>
      <c r="AL11" s="3"/>
      <c r="AM11" s="3"/>
      <c r="AN11" s="3"/>
      <c r="AO11" s="3"/>
      <c r="AP11" s="3"/>
      <c r="AQ11" s="1"/>
      <c r="AR11" s="3"/>
      <c r="AS11" s="3"/>
      <c r="AT11" s="3"/>
      <c r="AU11" s="3"/>
      <c r="AV11" s="8" t="s">
        <v>75</v>
      </c>
      <c r="AW11" s="3"/>
      <c r="AX11" s="3"/>
      <c r="AY11" s="3"/>
      <c r="AZ11" s="3"/>
      <c r="BA11" s="3">
        <f>Table46[[#This Row],[Employees (Male)]]+Table46[[#This Row],[Employees (Female)]]</f>
        <v>0</v>
      </c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>
        <f>(Table46[[#This Row],[Monthly Business Income]]+Table46[[#This Row],[Monthly Household Income]])-(Table46[[#This Row],[Monthly Business Expenses]]+Table46[[#This Row],[Monthly Household Expenses]])</f>
        <v>0</v>
      </c>
      <c r="BP11" s="3">
        <f>Table46[[#This Row],[EMI Amount of this Loan]]+Table46[[#This Row],[EMI of Other Loans]]</f>
        <v>0</v>
      </c>
      <c r="BQ11" s="3" t="e">
        <f>(Table46[[#This Row],[Monthly Net Income]]/Table46[[#This Row],[Total Monthly EMI Burden]])*100</f>
        <v>#DIV/0!</v>
      </c>
      <c r="BR11" s="3"/>
      <c r="BS11" s="1"/>
      <c r="BT11" s="3"/>
      <c r="BU11" s="3"/>
      <c r="BV11" s="1"/>
      <c r="BW11" s="3"/>
      <c r="BX11" s="3"/>
      <c r="BY11" s="3"/>
      <c r="BZ11" s="1"/>
      <c r="CA11" s="3"/>
      <c r="CB11" s="3"/>
      <c r="CC11" s="1"/>
      <c r="CD11" s="3"/>
      <c r="CE11" s="3"/>
      <c r="CF11" s="3"/>
      <c r="CG11" s="1"/>
      <c r="CH11" s="3"/>
      <c r="CI11" s="3"/>
      <c r="CJ11" s="1"/>
      <c r="CK11" s="3"/>
      <c r="CL11" s="3"/>
    </row>
    <row r="12" spans="1:90" x14ac:dyDescent="0.45">
      <c r="B12" s="3">
        <v>7</v>
      </c>
      <c r="C12" s="3"/>
      <c r="D12" s="3"/>
      <c r="E12" s="3"/>
      <c r="F12" s="3"/>
      <c r="G12" s="10"/>
      <c r="H12" s="8" t="s">
        <v>96</v>
      </c>
      <c r="I12" s="11"/>
      <c r="J12" s="8" t="s">
        <v>96</v>
      </c>
      <c r="K12" s="1"/>
      <c r="L12" s="3"/>
      <c r="M12" s="3"/>
      <c r="N12" s="3"/>
      <c r="O12" s="8" t="str">
        <f>Table46[[#This Row],[Disbursement 
Date]]</f>
        <v>DD/MM/YYYY</v>
      </c>
      <c r="P12" s="3"/>
      <c r="Q12" s="3"/>
      <c r="R12" s="8" t="s">
        <v>75</v>
      </c>
      <c r="S12" s="3"/>
      <c r="T12" s="3" t="s">
        <v>74</v>
      </c>
      <c r="U12" s="3"/>
      <c r="V12" s="9"/>
      <c r="W12" s="1"/>
      <c r="X12" s="1"/>
      <c r="Y12" s="1"/>
      <c r="Z12" s="1"/>
      <c r="AA12" s="1"/>
      <c r="AB12" s="1"/>
      <c r="AC12" s="3"/>
      <c r="AD12" s="3"/>
      <c r="AE12" s="3"/>
      <c r="AF12" s="3"/>
      <c r="AG12" s="3"/>
      <c r="AH12" s="10"/>
      <c r="AI12" s="3"/>
      <c r="AJ12" s="3"/>
      <c r="AK12" s="3"/>
      <c r="AL12" s="3"/>
      <c r="AM12" s="3"/>
      <c r="AN12" s="3"/>
      <c r="AO12" s="3"/>
      <c r="AP12" s="3"/>
      <c r="AQ12" s="1"/>
      <c r="AR12" s="3"/>
      <c r="AS12" s="3"/>
      <c r="AT12" s="3"/>
      <c r="AU12" s="3"/>
      <c r="AV12" s="8" t="s">
        <v>75</v>
      </c>
      <c r="AW12" s="3"/>
      <c r="AX12" s="3"/>
      <c r="AY12" s="3"/>
      <c r="AZ12" s="3"/>
      <c r="BA12" s="3">
        <f>Table46[[#This Row],[Employees (Male)]]+Table46[[#This Row],[Employees (Female)]]</f>
        <v>0</v>
      </c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>
        <f>(Table46[[#This Row],[Monthly Business Income]]+Table46[[#This Row],[Monthly Household Income]])-(Table46[[#This Row],[Monthly Business Expenses]]+Table46[[#This Row],[Monthly Household Expenses]])</f>
        <v>0</v>
      </c>
      <c r="BP12" s="3">
        <f>Table46[[#This Row],[EMI Amount of this Loan]]+Table46[[#This Row],[EMI of Other Loans]]</f>
        <v>0</v>
      </c>
      <c r="BQ12" s="3" t="e">
        <f>(Table46[[#This Row],[Monthly Net Income]]/Table46[[#This Row],[Total Monthly EMI Burden]])*100</f>
        <v>#DIV/0!</v>
      </c>
      <c r="BR12" s="3"/>
      <c r="BS12" s="1"/>
      <c r="BT12" s="3"/>
      <c r="BU12" s="3"/>
      <c r="BV12" s="1"/>
      <c r="BW12" s="3"/>
      <c r="BX12" s="3"/>
      <c r="BY12" s="3"/>
      <c r="BZ12" s="1"/>
      <c r="CA12" s="3"/>
      <c r="CB12" s="3"/>
      <c r="CC12" s="1"/>
      <c r="CD12" s="3"/>
      <c r="CE12" s="3"/>
      <c r="CF12" s="3"/>
      <c r="CG12" s="1"/>
      <c r="CH12" s="3"/>
      <c r="CI12" s="3"/>
      <c r="CJ12" s="1"/>
      <c r="CK12" s="3"/>
      <c r="CL12" s="3"/>
    </row>
    <row r="13" spans="1:90" x14ac:dyDescent="0.45">
      <c r="B13" s="3">
        <v>8</v>
      </c>
      <c r="C13" s="3"/>
      <c r="D13" s="3"/>
      <c r="E13" s="3"/>
      <c r="F13" s="3"/>
      <c r="G13" s="10"/>
      <c r="H13" s="8" t="s">
        <v>96</v>
      </c>
      <c r="I13" s="11"/>
      <c r="J13" s="8" t="s">
        <v>96</v>
      </c>
      <c r="K13" s="1"/>
      <c r="L13" s="3"/>
      <c r="M13" s="3"/>
      <c r="N13" s="3"/>
      <c r="O13" s="8" t="str">
        <f>Table46[[#This Row],[Disbursement 
Date]]</f>
        <v>DD/MM/YYYY</v>
      </c>
      <c r="P13" s="3"/>
      <c r="Q13" s="3"/>
      <c r="R13" s="8" t="s">
        <v>75</v>
      </c>
      <c r="S13" s="3"/>
      <c r="T13" s="3" t="s">
        <v>74</v>
      </c>
      <c r="U13" s="3"/>
      <c r="V13" s="9"/>
      <c r="W13" s="1"/>
      <c r="X13" s="1"/>
      <c r="Y13" s="1"/>
      <c r="Z13" s="1"/>
      <c r="AA13" s="1"/>
      <c r="AB13" s="1"/>
      <c r="AC13" s="3"/>
      <c r="AD13" s="3"/>
      <c r="AE13" s="3"/>
      <c r="AF13" s="3"/>
      <c r="AG13" s="3"/>
      <c r="AH13" s="10"/>
      <c r="AI13" s="3"/>
      <c r="AJ13" s="3"/>
      <c r="AK13" s="3"/>
      <c r="AL13" s="3"/>
      <c r="AM13" s="3"/>
      <c r="AN13" s="3"/>
      <c r="AO13" s="3"/>
      <c r="AP13" s="3"/>
      <c r="AQ13" s="1"/>
      <c r="AR13" s="3"/>
      <c r="AS13" s="3"/>
      <c r="AT13" s="3"/>
      <c r="AU13" s="3"/>
      <c r="AV13" s="8" t="s">
        <v>75</v>
      </c>
      <c r="AW13" s="3"/>
      <c r="AX13" s="3"/>
      <c r="AY13" s="3"/>
      <c r="AZ13" s="3"/>
      <c r="BA13" s="3">
        <f>Table46[[#This Row],[Employees (Male)]]+Table46[[#This Row],[Employees (Female)]]</f>
        <v>0</v>
      </c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>
        <f>(Table46[[#This Row],[Monthly Business Income]]+Table46[[#This Row],[Monthly Household Income]])-(Table46[[#This Row],[Monthly Business Expenses]]+Table46[[#This Row],[Monthly Household Expenses]])</f>
        <v>0</v>
      </c>
      <c r="BP13" s="3">
        <f>Table46[[#This Row],[EMI Amount of this Loan]]+Table46[[#This Row],[EMI of Other Loans]]</f>
        <v>0</v>
      </c>
      <c r="BQ13" s="3" t="e">
        <f>(Table46[[#This Row],[Monthly Net Income]]/Table46[[#This Row],[Total Monthly EMI Burden]])*100</f>
        <v>#DIV/0!</v>
      </c>
      <c r="BR13" s="3"/>
      <c r="BS13" s="1"/>
      <c r="BT13" s="3"/>
      <c r="BU13" s="3"/>
      <c r="BV13" s="1"/>
      <c r="BW13" s="3"/>
      <c r="BX13" s="3"/>
      <c r="BY13" s="3"/>
      <c r="BZ13" s="1"/>
      <c r="CA13" s="3"/>
      <c r="CB13" s="3"/>
      <c r="CC13" s="1"/>
      <c r="CD13" s="3"/>
      <c r="CE13" s="3"/>
      <c r="CF13" s="3"/>
      <c r="CG13" s="1"/>
      <c r="CH13" s="3"/>
      <c r="CI13" s="3"/>
      <c r="CJ13" s="1"/>
      <c r="CK13" s="3"/>
      <c r="CL13" s="3"/>
    </row>
    <row r="14" spans="1:90" x14ac:dyDescent="0.45">
      <c r="B14" s="3">
        <v>9</v>
      </c>
      <c r="C14" s="3"/>
      <c r="D14" s="3"/>
      <c r="E14" s="3"/>
      <c r="F14" s="3"/>
      <c r="G14" s="10"/>
      <c r="H14" s="8" t="s">
        <v>96</v>
      </c>
      <c r="I14" s="11"/>
      <c r="J14" s="8" t="s">
        <v>96</v>
      </c>
      <c r="K14" s="1"/>
      <c r="L14" s="3"/>
      <c r="M14" s="3"/>
      <c r="N14" s="3"/>
      <c r="O14" s="8" t="str">
        <f>Table46[[#This Row],[Disbursement 
Date]]</f>
        <v>DD/MM/YYYY</v>
      </c>
      <c r="P14" s="3"/>
      <c r="Q14" s="3"/>
      <c r="R14" s="8" t="s">
        <v>75</v>
      </c>
      <c r="S14" s="3"/>
      <c r="T14" s="3" t="s">
        <v>74</v>
      </c>
      <c r="U14" s="3"/>
      <c r="V14" s="9"/>
      <c r="W14" s="1"/>
      <c r="X14" s="1"/>
      <c r="Y14" s="1"/>
      <c r="Z14" s="1"/>
      <c r="AA14" s="1"/>
      <c r="AB14" s="1"/>
      <c r="AC14" s="3"/>
      <c r="AD14" s="3"/>
      <c r="AE14" s="3"/>
      <c r="AF14" s="3"/>
      <c r="AG14" s="3"/>
      <c r="AH14" s="10"/>
      <c r="AI14" s="3"/>
      <c r="AJ14" s="3"/>
      <c r="AK14" s="3"/>
      <c r="AL14" s="3"/>
      <c r="AM14" s="3"/>
      <c r="AN14" s="3"/>
      <c r="AO14" s="3"/>
      <c r="AP14" s="3"/>
      <c r="AQ14" s="1"/>
      <c r="AR14" s="3"/>
      <c r="AS14" s="3"/>
      <c r="AT14" s="3"/>
      <c r="AU14" s="3"/>
      <c r="AV14" s="8" t="s">
        <v>75</v>
      </c>
      <c r="AW14" s="3"/>
      <c r="AX14" s="3"/>
      <c r="AY14" s="3"/>
      <c r="AZ14" s="3"/>
      <c r="BA14" s="3">
        <f>Table46[[#This Row],[Employees (Male)]]+Table46[[#This Row],[Employees (Female)]]</f>
        <v>0</v>
      </c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>
        <f>(Table46[[#This Row],[Monthly Business Income]]+Table46[[#This Row],[Monthly Household Income]])-(Table46[[#This Row],[Monthly Business Expenses]]+Table46[[#This Row],[Monthly Household Expenses]])</f>
        <v>0</v>
      </c>
      <c r="BP14" s="3">
        <f>Table46[[#This Row],[EMI Amount of this Loan]]+Table46[[#This Row],[EMI of Other Loans]]</f>
        <v>0</v>
      </c>
      <c r="BQ14" s="3" t="e">
        <f>(Table46[[#This Row],[Monthly Net Income]]/Table46[[#This Row],[Total Monthly EMI Burden]])*100</f>
        <v>#DIV/0!</v>
      </c>
      <c r="BR14" s="3"/>
      <c r="BS14" s="1"/>
      <c r="BT14" s="3"/>
      <c r="BU14" s="3"/>
      <c r="BV14" s="1"/>
      <c r="BW14" s="3"/>
      <c r="BX14" s="3"/>
      <c r="BY14" s="3"/>
      <c r="BZ14" s="1"/>
      <c r="CA14" s="3"/>
      <c r="CB14" s="3"/>
      <c r="CC14" s="1"/>
      <c r="CD14" s="3"/>
      <c r="CE14" s="3"/>
      <c r="CF14" s="3"/>
      <c r="CG14" s="1"/>
      <c r="CH14" s="3"/>
      <c r="CI14" s="3"/>
      <c r="CJ14" s="1"/>
      <c r="CK14" s="3"/>
      <c r="CL14" s="3"/>
    </row>
    <row r="15" spans="1:90" x14ac:dyDescent="0.45">
      <c r="B15" s="3">
        <v>10</v>
      </c>
      <c r="C15" s="3"/>
      <c r="D15" s="3"/>
      <c r="E15" s="3"/>
      <c r="F15" s="3"/>
      <c r="G15" s="10"/>
      <c r="H15" s="8" t="s">
        <v>96</v>
      </c>
      <c r="I15" s="11"/>
      <c r="J15" s="8" t="s">
        <v>96</v>
      </c>
      <c r="K15" s="1"/>
      <c r="L15" s="3"/>
      <c r="M15" s="3"/>
      <c r="N15" s="3"/>
      <c r="O15" s="8" t="str">
        <f>Table46[[#This Row],[Disbursement 
Date]]</f>
        <v>DD/MM/YYYY</v>
      </c>
      <c r="P15" s="3"/>
      <c r="Q15" s="3"/>
      <c r="R15" s="8" t="s">
        <v>75</v>
      </c>
      <c r="S15" s="3"/>
      <c r="T15" s="3" t="s">
        <v>74</v>
      </c>
      <c r="U15" s="3"/>
      <c r="V15" s="9"/>
      <c r="W15" s="1"/>
      <c r="X15" s="1"/>
      <c r="Y15" s="1"/>
      <c r="Z15" s="1"/>
      <c r="AA15" s="1"/>
      <c r="AB15" s="1"/>
      <c r="AC15" s="3"/>
      <c r="AD15" s="3"/>
      <c r="AE15" s="3"/>
      <c r="AF15" s="3"/>
      <c r="AG15" s="3"/>
      <c r="AH15" s="10"/>
      <c r="AI15" s="3"/>
      <c r="AJ15" s="3"/>
      <c r="AK15" s="3"/>
      <c r="AL15" s="3"/>
      <c r="AM15" s="3"/>
      <c r="AN15" s="3"/>
      <c r="AO15" s="3"/>
      <c r="AP15" s="3"/>
      <c r="AQ15" s="1"/>
      <c r="AR15" s="3"/>
      <c r="AS15" s="3"/>
      <c r="AT15" s="3"/>
      <c r="AU15" s="3"/>
      <c r="AV15" s="8" t="s">
        <v>75</v>
      </c>
      <c r="AW15" s="3"/>
      <c r="AX15" s="3"/>
      <c r="AY15" s="3"/>
      <c r="AZ15" s="3"/>
      <c r="BA15" s="3">
        <f>Table46[[#This Row],[Employees (Male)]]+Table46[[#This Row],[Employees (Female)]]</f>
        <v>0</v>
      </c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>
        <f>(Table46[[#This Row],[Monthly Business Income]]+Table46[[#This Row],[Monthly Household Income]])-(Table46[[#This Row],[Monthly Business Expenses]]+Table46[[#This Row],[Monthly Household Expenses]])</f>
        <v>0</v>
      </c>
      <c r="BP15" s="3">
        <f>Table46[[#This Row],[EMI Amount of this Loan]]+Table46[[#This Row],[EMI of Other Loans]]</f>
        <v>0</v>
      </c>
      <c r="BQ15" s="3" t="e">
        <f>(Table46[[#This Row],[Monthly Net Income]]/Table46[[#This Row],[Total Monthly EMI Burden]])*100</f>
        <v>#DIV/0!</v>
      </c>
      <c r="BR15" s="3"/>
      <c r="BS15" s="1"/>
      <c r="BT15" s="3"/>
      <c r="BU15" s="3"/>
      <c r="BV15" s="1"/>
      <c r="BW15" s="3"/>
      <c r="BX15" s="3"/>
      <c r="BY15" s="3"/>
      <c r="BZ15" s="1"/>
      <c r="CA15" s="3"/>
      <c r="CB15" s="3"/>
      <c r="CC15" s="1"/>
      <c r="CD15" s="3"/>
      <c r="CE15" s="3"/>
      <c r="CF15" s="3"/>
      <c r="CG15" s="1"/>
      <c r="CH15" s="3"/>
      <c r="CI15" s="3"/>
      <c r="CJ15" s="1"/>
      <c r="CK15" s="3"/>
      <c r="CL15" s="3"/>
    </row>
    <row r="16" spans="1:90" x14ac:dyDescent="0.45">
      <c r="B16" s="3">
        <v>11</v>
      </c>
      <c r="C16" s="3"/>
      <c r="D16" s="3"/>
      <c r="E16" s="3"/>
      <c r="F16" s="3"/>
      <c r="G16" s="10"/>
      <c r="H16" s="8" t="s">
        <v>96</v>
      </c>
      <c r="I16" s="11"/>
      <c r="J16" s="8" t="s">
        <v>96</v>
      </c>
      <c r="K16" s="1"/>
      <c r="L16" s="3"/>
      <c r="M16" s="3"/>
      <c r="N16" s="3"/>
      <c r="O16" s="8" t="str">
        <f>Table46[[#This Row],[Disbursement 
Date]]</f>
        <v>DD/MM/YYYY</v>
      </c>
      <c r="P16" s="3"/>
      <c r="Q16" s="3"/>
      <c r="R16" s="8" t="s">
        <v>75</v>
      </c>
      <c r="S16" s="3"/>
      <c r="T16" s="3" t="s">
        <v>74</v>
      </c>
      <c r="U16" s="3"/>
      <c r="V16" s="9"/>
      <c r="W16" s="1"/>
      <c r="X16" s="1"/>
      <c r="Y16" s="1"/>
      <c r="Z16" s="1"/>
      <c r="AA16" s="1"/>
      <c r="AB16" s="1"/>
      <c r="AC16" s="3"/>
      <c r="AD16" s="3"/>
      <c r="AE16" s="3"/>
      <c r="AF16" s="3"/>
      <c r="AG16" s="3"/>
      <c r="AH16" s="10"/>
      <c r="AI16" s="3"/>
      <c r="AJ16" s="3"/>
      <c r="AK16" s="3"/>
      <c r="AL16" s="3"/>
      <c r="AM16" s="3"/>
      <c r="AN16" s="3"/>
      <c r="AO16" s="3"/>
      <c r="AP16" s="3"/>
      <c r="AQ16" s="1"/>
      <c r="AR16" s="3"/>
      <c r="AS16" s="3"/>
      <c r="AT16" s="3"/>
      <c r="AU16" s="3"/>
      <c r="AV16" s="8" t="s">
        <v>75</v>
      </c>
      <c r="AW16" s="3"/>
      <c r="AX16" s="3"/>
      <c r="AY16" s="3"/>
      <c r="AZ16" s="3"/>
      <c r="BA16" s="3">
        <f>Table46[[#This Row],[Employees (Male)]]+Table46[[#This Row],[Employees (Female)]]</f>
        <v>0</v>
      </c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>
        <f>(Table46[[#This Row],[Monthly Business Income]]+Table46[[#This Row],[Monthly Household Income]])-(Table46[[#This Row],[Monthly Business Expenses]]+Table46[[#This Row],[Monthly Household Expenses]])</f>
        <v>0</v>
      </c>
      <c r="BP16" s="3">
        <f>Table46[[#This Row],[EMI Amount of this Loan]]+Table46[[#This Row],[EMI of Other Loans]]</f>
        <v>0</v>
      </c>
      <c r="BQ16" s="3" t="e">
        <f>(Table46[[#This Row],[Monthly Net Income]]/Table46[[#This Row],[Total Monthly EMI Burden]])*100</f>
        <v>#DIV/0!</v>
      </c>
      <c r="BR16" s="3"/>
      <c r="BS16" s="1"/>
      <c r="BT16" s="3"/>
      <c r="BU16" s="3"/>
      <c r="BV16" s="1"/>
      <c r="BW16" s="3"/>
      <c r="BX16" s="3"/>
      <c r="BY16" s="3"/>
      <c r="BZ16" s="1"/>
      <c r="CA16" s="3"/>
      <c r="CB16" s="3"/>
      <c r="CC16" s="1"/>
      <c r="CD16" s="3"/>
      <c r="CE16" s="3"/>
      <c r="CF16" s="3"/>
      <c r="CG16" s="1"/>
      <c r="CH16" s="3"/>
      <c r="CI16" s="3"/>
      <c r="CJ16" s="1"/>
      <c r="CK16" s="3"/>
      <c r="CL16" s="3"/>
    </row>
    <row r="17" spans="2:90" x14ac:dyDescent="0.45">
      <c r="B17" s="3">
        <v>12</v>
      </c>
      <c r="C17" s="3"/>
      <c r="D17" s="3"/>
      <c r="E17" s="3"/>
      <c r="F17" s="3"/>
      <c r="G17" s="10"/>
      <c r="H17" s="8" t="s">
        <v>96</v>
      </c>
      <c r="I17" s="11"/>
      <c r="J17" s="8" t="s">
        <v>96</v>
      </c>
      <c r="K17" s="1"/>
      <c r="L17" s="3"/>
      <c r="M17" s="3"/>
      <c r="N17" s="3"/>
      <c r="O17" s="8" t="str">
        <f>Table46[[#This Row],[Disbursement 
Date]]</f>
        <v>DD/MM/YYYY</v>
      </c>
      <c r="P17" s="3"/>
      <c r="Q17" s="3"/>
      <c r="R17" s="8" t="s">
        <v>75</v>
      </c>
      <c r="S17" s="3"/>
      <c r="T17" s="3" t="s">
        <v>74</v>
      </c>
      <c r="U17" s="3"/>
      <c r="V17" s="9"/>
      <c r="W17" s="1"/>
      <c r="X17" s="1"/>
      <c r="Y17" s="1"/>
      <c r="Z17" s="1"/>
      <c r="AA17" s="1"/>
      <c r="AB17" s="1"/>
      <c r="AC17" s="3"/>
      <c r="AD17" s="3"/>
      <c r="AE17" s="3"/>
      <c r="AF17" s="3"/>
      <c r="AG17" s="3"/>
      <c r="AH17" s="10"/>
      <c r="AI17" s="3"/>
      <c r="AJ17" s="3"/>
      <c r="AK17" s="3"/>
      <c r="AL17" s="3"/>
      <c r="AM17" s="3"/>
      <c r="AN17" s="3"/>
      <c r="AO17" s="3"/>
      <c r="AP17" s="3"/>
      <c r="AQ17" s="1"/>
      <c r="AR17" s="3"/>
      <c r="AS17" s="3"/>
      <c r="AT17" s="3"/>
      <c r="AU17" s="3"/>
      <c r="AV17" s="8" t="s">
        <v>75</v>
      </c>
      <c r="AW17" s="3"/>
      <c r="AX17" s="3"/>
      <c r="AY17" s="3"/>
      <c r="AZ17" s="3"/>
      <c r="BA17" s="3">
        <f>Table46[[#This Row],[Employees (Male)]]+Table46[[#This Row],[Employees (Female)]]</f>
        <v>0</v>
      </c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>
        <f>(Table46[[#This Row],[Monthly Business Income]]+Table46[[#This Row],[Monthly Household Income]])-(Table46[[#This Row],[Monthly Business Expenses]]+Table46[[#This Row],[Monthly Household Expenses]])</f>
        <v>0</v>
      </c>
      <c r="BP17" s="3">
        <f>Table46[[#This Row],[EMI Amount of this Loan]]+Table46[[#This Row],[EMI of Other Loans]]</f>
        <v>0</v>
      </c>
      <c r="BQ17" s="3" t="e">
        <f>(Table46[[#This Row],[Monthly Net Income]]/Table46[[#This Row],[Total Monthly EMI Burden]])*100</f>
        <v>#DIV/0!</v>
      </c>
      <c r="BR17" s="3"/>
      <c r="BS17" s="1"/>
      <c r="BT17" s="3"/>
      <c r="BU17" s="3"/>
      <c r="BV17" s="1"/>
      <c r="BW17" s="3"/>
      <c r="BX17" s="3"/>
      <c r="BY17" s="3"/>
      <c r="BZ17" s="1"/>
      <c r="CA17" s="3"/>
      <c r="CB17" s="3"/>
      <c r="CC17" s="1"/>
      <c r="CD17" s="3"/>
      <c r="CE17" s="3"/>
      <c r="CF17" s="3"/>
      <c r="CG17" s="1"/>
      <c r="CH17" s="3"/>
      <c r="CI17" s="3"/>
      <c r="CJ17" s="1"/>
      <c r="CK17" s="3"/>
      <c r="CL17" s="3"/>
    </row>
    <row r="18" spans="2:90" x14ac:dyDescent="0.45">
      <c r="B18" s="3">
        <v>13</v>
      </c>
      <c r="C18" s="3"/>
      <c r="D18" s="3"/>
      <c r="E18" s="3"/>
      <c r="F18" s="3"/>
      <c r="G18" s="10"/>
      <c r="H18" s="8" t="s">
        <v>96</v>
      </c>
      <c r="I18" s="11"/>
      <c r="J18" s="8" t="s">
        <v>96</v>
      </c>
      <c r="K18" s="1"/>
      <c r="L18" s="3"/>
      <c r="M18" s="3"/>
      <c r="N18" s="3"/>
      <c r="O18" s="8" t="str">
        <f>Table46[[#This Row],[Disbursement 
Date]]</f>
        <v>DD/MM/YYYY</v>
      </c>
      <c r="P18" s="3"/>
      <c r="Q18" s="3"/>
      <c r="R18" s="8" t="s">
        <v>75</v>
      </c>
      <c r="S18" s="3"/>
      <c r="T18" s="3" t="s">
        <v>74</v>
      </c>
      <c r="U18" s="3"/>
      <c r="V18" s="9"/>
      <c r="W18" s="1"/>
      <c r="X18" s="1"/>
      <c r="Y18" s="1"/>
      <c r="Z18" s="1"/>
      <c r="AA18" s="1"/>
      <c r="AB18" s="1"/>
      <c r="AC18" s="3"/>
      <c r="AD18" s="3"/>
      <c r="AE18" s="3"/>
      <c r="AF18" s="3"/>
      <c r="AG18" s="3"/>
      <c r="AH18" s="10"/>
      <c r="AI18" s="3"/>
      <c r="AJ18" s="3"/>
      <c r="AK18" s="3"/>
      <c r="AL18" s="3"/>
      <c r="AM18" s="3"/>
      <c r="AN18" s="3"/>
      <c r="AO18" s="3"/>
      <c r="AP18" s="3"/>
      <c r="AQ18" s="1"/>
      <c r="AR18" s="3"/>
      <c r="AS18" s="3"/>
      <c r="AT18" s="3"/>
      <c r="AU18" s="3"/>
      <c r="AV18" s="8" t="s">
        <v>75</v>
      </c>
      <c r="AW18" s="3"/>
      <c r="AX18" s="3"/>
      <c r="AY18" s="3"/>
      <c r="AZ18" s="3"/>
      <c r="BA18" s="3">
        <f>Table46[[#This Row],[Employees (Male)]]+Table46[[#This Row],[Employees (Female)]]</f>
        <v>0</v>
      </c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>
        <f>(Table46[[#This Row],[Monthly Business Income]]+Table46[[#This Row],[Monthly Household Income]])-(Table46[[#This Row],[Monthly Business Expenses]]+Table46[[#This Row],[Monthly Household Expenses]])</f>
        <v>0</v>
      </c>
      <c r="BP18" s="3">
        <f>Table46[[#This Row],[EMI Amount of this Loan]]+Table46[[#This Row],[EMI of Other Loans]]</f>
        <v>0</v>
      </c>
      <c r="BQ18" s="3" t="e">
        <f>(Table46[[#This Row],[Monthly Net Income]]/Table46[[#This Row],[Total Monthly EMI Burden]])*100</f>
        <v>#DIV/0!</v>
      </c>
      <c r="BR18" s="3"/>
      <c r="BS18" s="1"/>
      <c r="BT18" s="3"/>
      <c r="BU18" s="3"/>
      <c r="BV18" s="1"/>
      <c r="BW18" s="3"/>
      <c r="BX18" s="3"/>
      <c r="BY18" s="3"/>
      <c r="BZ18" s="1"/>
      <c r="CA18" s="3"/>
      <c r="CB18" s="3"/>
      <c r="CC18" s="1"/>
      <c r="CD18" s="3"/>
      <c r="CE18" s="3"/>
      <c r="CF18" s="3"/>
      <c r="CG18" s="1"/>
      <c r="CH18" s="3"/>
      <c r="CI18" s="3"/>
      <c r="CJ18" s="1"/>
      <c r="CK18" s="3"/>
      <c r="CL18" s="3"/>
    </row>
    <row r="19" spans="2:90" x14ac:dyDescent="0.45">
      <c r="B19" s="3">
        <v>14</v>
      </c>
      <c r="C19" s="3"/>
      <c r="D19" s="3"/>
      <c r="E19" s="3"/>
      <c r="F19" s="3"/>
      <c r="G19" s="10"/>
      <c r="H19" s="8" t="s">
        <v>96</v>
      </c>
      <c r="I19" s="11"/>
      <c r="J19" s="8" t="s">
        <v>96</v>
      </c>
      <c r="K19" s="1"/>
      <c r="L19" s="3"/>
      <c r="M19" s="3"/>
      <c r="N19" s="3"/>
      <c r="O19" s="8" t="str">
        <f>Table46[[#This Row],[Disbursement 
Date]]</f>
        <v>DD/MM/YYYY</v>
      </c>
      <c r="P19" s="3"/>
      <c r="Q19" s="3"/>
      <c r="R19" s="8" t="s">
        <v>75</v>
      </c>
      <c r="S19" s="3"/>
      <c r="T19" s="3" t="s">
        <v>74</v>
      </c>
      <c r="U19" s="3"/>
      <c r="V19" s="9"/>
      <c r="W19" s="1"/>
      <c r="X19" s="1"/>
      <c r="Y19" s="1"/>
      <c r="Z19" s="1"/>
      <c r="AA19" s="1"/>
      <c r="AB19" s="1"/>
      <c r="AC19" s="3"/>
      <c r="AD19" s="3"/>
      <c r="AE19" s="3"/>
      <c r="AF19" s="3"/>
      <c r="AG19" s="3"/>
      <c r="AH19" s="10"/>
      <c r="AI19" s="3"/>
      <c r="AJ19" s="3"/>
      <c r="AK19" s="3"/>
      <c r="AL19" s="3"/>
      <c r="AM19" s="3"/>
      <c r="AN19" s="3"/>
      <c r="AO19" s="3"/>
      <c r="AP19" s="3"/>
      <c r="AQ19" s="1"/>
      <c r="AR19" s="3"/>
      <c r="AS19" s="3"/>
      <c r="AT19" s="3"/>
      <c r="AU19" s="3"/>
      <c r="AV19" s="8" t="s">
        <v>75</v>
      </c>
      <c r="AW19" s="3"/>
      <c r="AX19" s="3"/>
      <c r="AY19" s="3"/>
      <c r="AZ19" s="3"/>
      <c r="BA19" s="3">
        <f>Table46[[#This Row],[Employees (Male)]]+Table46[[#This Row],[Employees (Female)]]</f>
        <v>0</v>
      </c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>
        <f>(Table46[[#This Row],[Monthly Business Income]]+Table46[[#This Row],[Monthly Household Income]])-(Table46[[#This Row],[Monthly Business Expenses]]+Table46[[#This Row],[Monthly Household Expenses]])</f>
        <v>0</v>
      </c>
      <c r="BP19" s="3">
        <f>Table46[[#This Row],[EMI Amount of this Loan]]+Table46[[#This Row],[EMI of Other Loans]]</f>
        <v>0</v>
      </c>
      <c r="BQ19" s="3" t="e">
        <f>(Table46[[#This Row],[Monthly Net Income]]/Table46[[#This Row],[Total Monthly EMI Burden]])*100</f>
        <v>#DIV/0!</v>
      </c>
      <c r="BR19" s="3"/>
      <c r="BS19" s="1"/>
      <c r="BT19" s="3"/>
      <c r="BU19" s="3"/>
      <c r="BV19" s="1"/>
      <c r="BW19" s="3"/>
      <c r="BX19" s="3"/>
      <c r="BY19" s="3"/>
      <c r="BZ19" s="1"/>
      <c r="CA19" s="3"/>
      <c r="CB19" s="3"/>
      <c r="CC19" s="1"/>
      <c r="CD19" s="3"/>
      <c r="CE19" s="3"/>
      <c r="CF19" s="3"/>
      <c r="CG19" s="1"/>
      <c r="CH19" s="3"/>
      <c r="CI19" s="3"/>
      <c r="CJ19" s="1"/>
      <c r="CK19" s="3"/>
      <c r="CL19" s="3"/>
    </row>
    <row r="20" spans="2:90" x14ac:dyDescent="0.45">
      <c r="B20" s="3">
        <v>15</v>
      </c>
      <c r="C20" s="3"/>
      <c r="D20" s="3"/>
      <c r="E20" s="3"/>
      <c r="F20" s="3"/>
      <c r="G20" s="10"/>
      <c r="H20" s="8" t="s">
        <v>96</v>
      </c>
      <c r="I20" s="11"/>
      <c r="J20" s="8" t="s">
        <v>96</v>
      </c>
      <c r="K20" s="1"/>
      <c r="L20" s="3"/>
      <c r="M20" s="3"/>
      <c r="N20" s="3"/>
      <c r="O20" s="8" t="str">
        <f>Table46[[#This Row],[Disbursement 
Date]]</f>
        <v>DD/MM/YYYY</v>
      </c>
      <c r="P20" s="3"/>
      <c r="Q20" s="3"/>
      <c r="R20" s="8" t="s">
        <v>75</v>
      </c>
      <c r="S20" s="3"/>
      <c r="T20" s="3" t="s">
        <v>74</v>
      </c>
      <c r="U20" s="3"/>
      <c r="V20" s="9"/>
      <c r="W20" s="1"/>
      <c r="X20" s="1"/>
      <c r="Y20" s="1"/>
      <c r="Z20" s="1"/>
      <c r="AA20" s="1"/>
      <c r="AB20" s="1"/>
      <c r="AC20" s="3"/>
      <c r="AD20" s="3"/>
      <c r="AE20" s="3"/>
      <c r="AF20" s="3"/>
      <c r="AG20" s="3"/>
      <c r="AH20" s="10"/>
      <c r="AI20" s="3"/>
      <c r="AJ20" s="3"/>
      <c r="AK20" s="3"/>
      <c r="AL20" s="3"/>
      <c r="AM20" s="3"/>
      <c r="AN20" s="3"/>
      <c r="AO20" s="3"/>
      <c r="AP20" s="3"/>
      <c r="AQ20" s="1"/>
      <c r="AR20" s="3"/>
      <c r="AS20" s="3"/>
      <c r="AT20" s="3"/>
      <c r="AU20" s="3"/>
      <c r="AV20" s="8" t="s">
        <v>75</v>
      </c>
      <c r="AW20" s="3"/>
      <c r="AX20" s="3"/>
      <c r="AY20" s="3"/>
      <c r="AZ20" s="3"/>
      <c r="BA20" s="3">
        <f>Table46[[#This Row],[Employees (Male)]]+Table46[[#This Row],[Employees (Female)]]</f>
        <v>0</v>
      </c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>
        <f>(Table46[[#This Row],[Monthly Business Income]]+Table46[[#This Row],[Monthly Household Income]])-(Table46[[#This Row],[Monthly Business Expenses]]+Table46[[#This Row],[Monthly Household Expenses]])</f>
        <v>0</v>
      </c>
      <c r="BP20" s="3">
        <f>Table46[[#This Row],[EMI Amount of this Loan]]+Table46[[#This Row],[EMI of Other Loans]]</f>
        <v>0</v>
      </c>
      <c r="BQ20" s="3" t="e">
        <f>(Table46[[#This Row],[Monthly Net Income]]/Table46[[#This Row],[Total Monthly EMI Burden]])*100</f>
        <v>#DIV/0!</v>
      </c>
      <c r="BR20" s="3"/>
      <c r="BS20" s="1"/>
      <c r="BT20" s="3"/>
      <c r="BU20" s="3"/>
      <c r="BV20" s="1"/>
      <c r="BW20" s="3"/>
      <c r="BX20" s="3"/>
      <c r="BY20" s="3"/>
      <c r="BZ20" s="1"/>
      <c r="CA20" s="3"/>
      <c r="CB20" s="3"/>
      <c r="CC20" s="1"/>
      <c r="CD20" s="3"/>
      <c r="CE20" s="3"/>
      <c r="CF20" s="3"/>
      <c r="CG20" s="1"/>
      <c r="CH20" s="3"/>
      <c r="CI20" s="3"/>
      <c r="CJ20" s="1"/>
      <c r="CK20" s="3"/>
      <c r="CL20" s="3"/>
    </row>
    <row r="21" spans="2:90" x14ac:dyDescent="0.45">
      <c r="B21" s="3">
        <v>16</v>
      </c>
      <c r="C21" s="3"/>
      <c r="D21" s="3"/>
      <c r="E21" s="3"/>
      <c r="F21" s="3"/>
      <c r="G21" s="10"/>
      <c r="H21" s="8" t="s">
        <v>96</v>
      </c>
      <c r="I21" s="11"/>
      <c r="J21" s="8" t="s">
        <v>96</v>
      </c>
      <c r="K21" s="1"/>
      <c r="L21" s="3"/>
      <c r="M21" s="3"/>
      <c r="N21" s="3"/>
      <c r="O21" s="8" t="str">
        <f>Table46[[#This Row],[Disbursement 
Date]]</f>
        <v>DD/MM/YYYY</v>
      </c>
      <c r="P21" s="3"/>
      <c r="Q21" s="3"/>
      <c r="R21" s="8" t="s">
        <v>75</v>
      </c>
      <c r="S21" s="3"/>
      <c r="T21" s="3" t="s">
        <v>74</v>
      </c>
      <c r="U21" s="3"/>
      <c r="V21" s="9"/>
      <c r="W21" s="1"/>
      <c r="X21" s="1"/>
      <c r="Y21" s="1"/>
      <c r="Z21" s="1"/>
      <c r="AA21" s="1"/>
      <c r="AB21" s="1"/>
      <c r="AC21" s="3"/>
      <c r="AD21" s="3"/>
      <c r="AE21" s="3"/>
      <c r="AF21" s="3"/>
      <c r="AG21" s="3"/>
      <c r="AH21" s="10"/>
      <c r="AI21" s="3"/>
      <c r="AJ21" s="3"/>
      <c r="AK21" s="3"/>
      <c r="AL21" s="3"/>
      <c r="AM21" s="3"/>
      <c r="AN21" s="3"/>
      <c r="AO21" s="3"/>
      <c r="AP21" s="3"/>
      <c r="AQ21" s="1"/>
      <c r="AR21" s="3"/>
      <c r="AS21" s="3"/>
      <c r="AT21" s="3"/>
      <c r="AU21" s="3"/>
      <c r="AV21" s="8" t="s">
        <v>75</v>
      </c>
      <c r="AW21" s="3"/>
      <c r="AX21" s="3"/>
      <c r="AY21" s="3"/>
      <c r="AZ21" s="3"/>
      <c r="BA21" s="3">
        <f>Table46[[#This Row],[Employees (Male)]]+Table46[[#This Row],[Employees (Female)]]</f>
        <v>0</v>
      </c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>
        <f>(Table46[[#This Row],[Monthly Business Income]]+Table46[[#This Row],[Monthly Household Income]])-(Table46[[#This Row],[Monthly Business Expenses]]+Table46[[#This Row],[Monthly Household Expenses]])</f>
        <v>0</v>
      </c>
      <c r="BP21" s="3">
        <f>Table46[[#This Row],[EMI Amount of this Loan]]+Table46[[#This Row],[EMI of Other Loans]]</f>
        <v>0</v>
      </c>
      <c r="BQ21" s="3" t="e">
        <f>(Table46[[#This Row],[Monthly Net Income]]/Table46[[#This Row],[Total Monthly EMI Burden]])*100</f>
        <v>#DIV/0!</v>
      </c>
      <c r="BR21" s="3"/>
      <c r="BS21" s="1"/>
      <c r="BT21" s="3"/>
      <c r="BU21" s="3"/>
      <c r="BV21" s="1"/>
      <c r="BW21" s="3"/>
      <c r="BX21" s="3"/>
      <c r="BY21" s="3"/>
      <c r="BZ21" s="1"/>
      <c r="CA21" s="3"/>
      <c r="CB21" s="3"/>
      <c r="CC21" s="1"/>
      <c r="CD21" s="3"/>
      <c r="CE21" s="3"/>
      <c r="CF21" s="3"/>
      <c r="CG21" s="1"/>
      <c r="CH21" s="3"/>
      <c r="CI21" s="3"/>
      <c r="CJ21" s="1"/>
      <c r="CK21" s="3"/>
      <c r="CL21" s="3"/>
    </row>
    <row r="22" spans="2:90" x14ac:dyDescent="0.45">
      <c r="B22" s="3">
        <v>17</v>
      </c>
      <c r="C22" s="3"/>
      <c r="D22" s="3"/>
      <c r="E22" s="3"/>
      <c r="F22" s="3"/>
      <c r="G22" s="10"/>
      <c r="H22" s="8" t="s">
        <v>96</v>
      </c>
      <c r="I22" s="11"/>
      <c r="J22" s="8" t="s">
        <v>96</v>
      </c>
      <c r="K22" s="1"/>
      <c r="L22" s="3"/>
      <c r="M22" s="3"/>
      <c r="N22" s="3"/>
      <c r="O22" s="8" t="str">
        <f>Table46[[#This Row],[Disbursement 
Date]]</f>
        <v>DD/MM/YYYY</v>
      </c>
      <c r="P22" s="3"/>
      <c r="Q22" s="3"/>
      <c r="R22" s="8" t="s">
        <v>75</v>
      </c>
      <c r="S22" s="3"/>
      <c r="T22" s="3" t="s">
        <v>74</v>
      </c>
      <c r="U22" s="3"/>
      <c r="V22" s="9"/>
      <c r="W22" s="1"/>
      <c r="X22" s="1"/>
      <c r="Y22" s="1"/>
      <c r="Z22" s="1"/>
      <c r="AA22" s="1"/>
      <c r="AB22" s="1"/>
      <c r="AC22" s="3"/>
      <c r="AD22" s="3"/>
      <c r="AE22" s="3"/>
      <c r="AF22" s="3"/>
      <c r="AG22" s="3"/>
      <c r="AH22" s="10"/>
      <c r="AI22" s="3"/>
      <c r="AJ22" s="3"/>
      <c r="AK22" s="3"/>
      <c r="AL22" s="3"/>
      <c r="AM22" s="3"/>
      <c r="AN22" s="3"/>
      <c r="AO22" s="3"/>
      <c r="AP22" s="3"/>
      <c r="AQ22" s="1"/>
      <c r="AR22" s="3"/>
      <c r="AS22" s="3"/>
      <c r="AT22" s="3"/>
      <c r="AU22" s="3"/>
      <c r="AV22" s="8" t="s">
        <v>75</v>
      </c>
      <c r="AW22" s="3"/>
      <c r="AX22" s="3"/>
      <c r="AY22" s="3"/>
      <c r="AZ22" s="3"/>
      <c r="BA22" s="3">
        <f>Table46[[#This Row],[Employees (Male)]]+Table46[[#This Row],[Employees (Female)]]</f>
        <v>0</v>
      </c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>
        <f>(Table46[[#This Row],[Monthly Business Income]]+Table46[[#This Row],[Monthly Household Income]])-(Table46[[#This Row],[Monthly Business Expenses]]+Table46[[#This Row],[Monthly Household Expenses]])</f>
        <v>0</v>
      </c>
      <c r="BP22" s="3">
        <f>Table46[[#This Row],[EMI Amount of this Loan]]+Table46[[#This Row],[EMI of Other Loans]]</f>
        <v>0</v>
      </c>
      <c r="BQ22" s="3" t="e">
        <f>(Table46[[#This Row],[Monthly Net Income]]/Table46[[#This Row],[Total Monthly EMI Burden]])*100</f>
        <v>#DIV/0!</v>
      </c>
      <c r="BR22" s="3"/>
      <c r="BS22" s="1"/>
      <c r="BT22" s="3"/>
      <c r="BU22" s="3"/>
      <c r="BV22" s="1"/>
      <c r="BW22" s="3"/>
      <c r="BX22" s="3"/>
      <c r="BY22" s="3"/>
      <c r="BZ22" s="1"/>
      <c r="CA22" s="3"/>
      <c r="CB22" s="3"/>
      <c r="CC22" s="1"/>
      <c r="CD22" s="3"/>
      <c r="CE22" s="3"/>
      <c r="CF22" s="3"/>
      <c r="CG22" s="1"/>
      <c r="CH22" s="3"/>
      <c r="CI22" s="3"/>
      <c r="CJ22" s="1"/>
      <c r="CK22" s="3"/>
      <c r="CL22" s="3"/>
    </row>
    <row r="23" spans="2:90" x14ac:dyDescent="0.45">
      <c r="B23" s="3">
        <v>18</v>
      </c>
      <c r="C23" s="3"/>
      <c r="D23" s="3"/>
      <c r="E23" s="3"/>
      <c r="F23" s="3"/>
      <c r="G23" s="10"/>
      <c r="H23" s="8" t="s">
        <v>96</v>
      </c>
      <c r="I23" s="11"/>
      <c r="J23" s="8" t="s">
        <v>96</v>
      </c>
      <c r="K23" s="1"/>
      <c r="L23" s="3"/>
      <c r="M23" s="3"/>
      <c r="N23" s="3"/>
      <c r="O23" s="8" t="str">
        <f>Table46[[#This Row],[Disbursement 
Date]]</f>
        <v>DD/MM/YYYY</v>
      </c>
      <c r="P23" s="3"/>
      <c r="Q23" s="3"/>
      <c r="R23" s="8" t="s">
        <v>75</v>
      </c>
      <c r="S23" s="3"/>
      <c r="T23" s="3" t="s">
        <v>74</v>
      </c>
      <c r="U23" s="3"/>
      <c r="V23" s="9"/>
      <c r="W23" s="1"/>
      <c r="X23" s="1"/>
      <c r="Y23" s="1"/>
      <c r="Z23" s="1"/>
      <c r="AA23" s="1"/>
      <c r="AB23" s="1"/>
      <c r="AC23" s="3"/>
      <c r="AD23" s="3"/>
      <c r="AE23" s="3"/>
      <c r="AF23" s="3"/>
      <c r="AG23" s="3"/>
      <c r="AH23" s="10"/>
      <c r="AI23" s="3"/>
      <c r="AJ23" s="3"/>
      <c r="AK23" s="3"/>
      <c r="AL23" s="3"/>
      <c r="AM23" s="3"/>
      <c r="AN23" s="3"/>
      <c r="AO23" s="3"/>
      <c r="AP23" s="3"/>
      <c r="AQ23" s="1"/>
      <c r="AR23" s="3"/>
      <c r="AS23" s="3"/>
      <c r="AT23" s="3"/>
      <c r="AU23" s="3"/>
      <c r="AV23" s="8" t="s">
        <v>75</v>
      </c>
      <c r="AW23" s="3"/>
      <c r="AX23" s="3"/>
      <c r="AY23" s="3"/>
      <c r="AZ23" s="3"/>
      <c r="BA23" s="3">
        <f>Table46[[#This Row],[Employees (Male)]]+Table46[[#This Row],[Employees (Female)]]</f>
        <v>0</v>
      </c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>
        <f>(Table46[[#This Row],[Monthly Business Income]]+Table46[[#This Row],[Monthly Household Income]])-(Table46[[#This Row],[Monthly Business Expenses]]+Table46[[#This Row],[Monthly Household Expenses]])</f>
        <v>0</v>
      </c>
      <c r="BP23" s="3">
        <f>Table46[[#This Row],[EMI Amount of this Loan]]+Table46[[#This Row],[EMI of Other Loans]]</f>
        <v>0</v>
      </c>
      <c r="BQ23" s="3" t="e">
        <f>(Table46[[#This Row],[Monthly Net Income]]/Table46[[#This Row],[Total Monthly EMI Burden]])*100</f>
        <v>#DIV/0!</v>
      </c>
      <c r="BR23" s="3"/>
      <c r="BS23" s="1"/>
      <c r="BT23" s="3"/>
      <c r="BU23" s="3"/>
      <c r="BV23" s="1"/>
      <c r="BW23" s="3"/>
      <c r="BX23" s="3"/>
      <c r="BY23" s="3"/>
      <c r="BZ23" s="1"/>
      <c r="CA23" s="3"/>
      <c r="CB23" s="3"/>
      <c r="CC23" s="1"/>
      <c r="CD23" s="3"/>
      <c r="CE23" s="3"/>
      <c r="CF23" s="3"/>
      <c r="CG23" s="1"/>
      <c r="CH23" s="3"/>
      <c r="CI23" s="3"/>
      <c r="CJ23" s="1"/>
      <c r="CK23" s="3"/>
      <c r="CL23" s="3"/>
    </row>
    <row r="24" spans="2:90" x14ac:dyDescent="0.45">
      <c r="B24" s="3">
        <v>19</v>
      </c>
      <c r="C24" s="3"/>
      <c r="D24" s="3"/>
      <c r="E24" s="3"/>
      <c r="F24" s="3"/>
      <c r="G24" s="10"/>
      <c r="H24" s="8" t="s">
        <v>96</v>
      </c>
      <c r="I24" s="11"/>
      <c r="J24" s="8" t="s">
        <v>96</v>
      </c>
      <c r="K24" s="1"/>
      <c r="L24" s="3"/>
      <c r="M24" s="3"/>
      <c r="N24" s="3"/>
      <c r="O24" s="8" t="str">
        <f>Table46[[#This Row],[Disbursement 
Date]]</f>
        <v>DD/MM/YYYY</v>
      </c>
      <c r="P24" s="3"/>
      <c r="Q24" s="3"/>
      <c r="R24" s="8" t="s">
        <v>75</v>
      </c>
      <c r="S24" s="3"/>
      <c r="T24" s="3" t="s">
        <v>74</v>
      </c>
      <c r="U24" s="3"/>
      <c r="V24" s="9"/>
      <c r="W24" s="1"/>
      <c r="X24" s="1"/>
      <c r="Y24" s="1"/>
      <c r="Z24" s="1"/>
      <c r="AA24" s="1"/>
      <c r="AB24" s="1"/>
      <c r="AC24" s="3"/>
      <c r="AD24" s="3"/>
      <c r="AE24" s="3"/>
      <c r="AF24" s="3"/>
      <c r="AG24" s="3"/>
      <c r="AH24" s="10"/>
      <c r="AI24" s="3"/>
      <c r="AJ24" s="3"/>
      <c r="AK24" s="3"/>
      <c r="AL24" s="3"/>
      <c r="AM24" s="3"/>
      <c r="AN24" s="3"/>
      <c r="AO24" s="3"/>
      <c r="AP24" s="3"/>
      <c r="AQ24" s="1"/>
      <c r="AR24" s="3"/>
      <c r="AS24" s="3"/>
      <c r="AT24" s="3"/>
      <c r="AU24" s="3"/>
      <c r="AV24" s="8" t="s">
        <v>75</v>
      </c>
      <c r="AW24" s="3"/>
      <c r="AX24" s="3"/>
      <c r="AY24" s="3"/>
      <c r="AZ24" s="3"/>
      <c r="BA24" s="3">
        <f>Table46[[#This Row],[Employees (Male)]]+Table46[[#This Row],[Employees (Female)]]</f>
        <v>0</v>
      </c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>
        <f>(Table46[[#This Row],[Monthly Business Income]]+Table46[[#This Row],[Monthly Household Income]])-(Table46[[#This Row],[Monthly Business Expenses]]+Table46[[#This Row],[Monthly Household Expenses]])</f>
        <v>0</v>
      </c>
      <c r="BP24" s="3">
        <f>Table46[[#This Row],[EMI Amount of this Loan]]+Table46[[#This Row],[EMI of Other Loans]]</f>
        <v>0</v>
      </c>
      <c r="BQ24" s="3" t="e">
        <f>(Table46[[#This Row],[Monthly Net Income]]/Table46[[#This Row],[Total Monthly EMI Burden]])*100</f>
        <v>#DIV/0!</v>
      </c>
      <c r="BR24" s="3"/>
      <c r="BS24" s="1"/>
      <c r="BT24" s="3"/>
      <c r="BU24" s="3"/>
      <c r="BV24" s="1"/>
      <c r="BW24" s="3"/>
      <c r="BX24" s="3"/>
      <c r="BY24" s="3"/>
      <c r="BZ24" s="1"/>
      <c r="CA24" s="3"/>
      <c r="CB24" s="3"/>
      <c r="CC24" s="1"/>
      <c r="CD24" s="3"/>
      <c r="CE24" s="3"/>
      <c r="CF24" s="3"/>
      <c r="CG24" s="1"/>
      <c r="CH24" s="3"/>
      <c r="CI24" s="3"/>
      <c r="CJ24" s="1"/>
      <c r="CK24" s="3"/>
      <c r="CL24" s="3"/>
    </row>
    <row r="25" spans="2:90" x14ac:dyDescent="0.45">
      <c r="B25" s="3">
        <v>20</v>
      </c>
      <c r="C25" s="3"/>
      <c r="D25" s="3"/>
      <c r="E25" s="3"/>
      <c r="F25" s="3"/>
      <c r="G25" s="10"/>
      <c r="H25" s="8" t="s">
        <v>96</v>
      </c>
      <c r="I25" s="11"/>
      <c r="J25" s="8" t="s">
        <v>96</v>
      </c>
      <c r="K25" s="1"/>
      <c r="L25" s="3"/>
      <c r="M25" s="3"/>
      <c r="N25" s="3"/>
      <c r="O25" s="8" t="str">
        <f>Table46[[#This Row],[Disbursement 
Date]]</f>
        <v>DD/MM/YYYY</v>
      </c>
      <c r="P25" s="3"/>
      <c r="Q25" s="3"/>
      <c r="R25" s="8" t="s">
        <v>75</v>
      </c>
      <c r="S25" s="3"/>
      <c r="T25" s="3" t="s">
        <v>74</v>
      </c>
      <c r="U25" s="3"/>
      <c r="V25" s="9"/>
      <c r="W25" s="1"/>
      <c r="X25" s="1"/>
      <c r="Y25" s="1"/>
      <c r="Z25" s="1"/>
      <c r="AA25" s="1"/>
      <c r="AB25" s="1"/>
      <c r="AC25" s="3"/>
      <c r="AD25" s="3"/>
      <c r="AE25" s="3"/>
      <c r="AF25" s="3"/>
      <c r="AG25" s="3"/>
      <c r="AH25" s="10"/>
      <c r="AI25" s="3"/>
      <c r="AJ25" s="3"/>
      <c r="AK25" s="3"/>
      <c r="AL25" s="3"/>
      <c r="AM25" s="3"/>
      <c r="AN25" s="3"/>
      <c r="AO25" s="3"/>
      <c r="AP25" s="3"/>
      <c r="AQ25" s="1"/>
      <c r="AR25" s="3"/>
      <c r="AS25" s="3"/>
      <c r="AT25" s="3"/>
      <c r="AU25" s="3"/>
      <c r="AV25" s="8" t="s">
        <v>75</v>
      </c>
      <c r="AW25" s="3"/>
      <c r="AX25" s="3"/>
      <c r="AY25" s="3"/>
      <c r="AZ25" s="3"/>
      <c r="BA25" s="3">
        <f>Table46[[#This Row],[Employees (Male)]]+Table46[[#This Row],[Employees (Female)]]</f>
        <v>0</v>
      </c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>
        <f>(Table46[[#This Row],[Monthly Business Income]]+Table46[[#This Row],[Monthly Household Income]])-(Table46[[#This Row],[Monthly Business Expenses]]+Table46[[#This Row],[Monthly Household Expenses]])</f>
        <v>0</v>
      </c>
      <c r="BP25" s="3">
        <f>Table46[[#This Row],[EMI Amount of this Loan]]+Table46[[#This Row],[EMI of Other Loans]]</f>
        <v>0</v>
      </c>
      <c r="BQ25" s="3" t="e">
        <f>(Table46[[#This Row],[Monthly Net Income]]/Table46[[#This Row],[Total Monthly EMI Burden]])*100</f>
        <v>#DIV/0!</v>
      </c>
      <c r="BR25" s="3"/>
      <c r="BS25" s="1"/>
      <c r="BT25" s="3"/>
      <c r="BU25" s="3"/>
      <c r="BV25" s="1"/>
      <c r="BW25" s="3"/>
      <c r="BX25" s="3"/>
      <c r="BY25" s="3"/>
      <c r="BZ25" s="1"/>
      <c r="CA25" s="3"/>
      <c r="CB25" s="3"/>
      <c r="CC25" s="1"/>
      <c r="CD25" s="3"/>
      <c r="CE25" s="3"/>
      <c r="CF25" s="3"/>
      <c r="CG25" s="1"/>
      <c r="CH25" s="3"/>
      <c r="CI25" s="3"/>
      <c r="CJ25" s="1"/>
      <c r="CK25" s="3"/>
      <c r="CL25" s="3"/>
    </row>
    <row r="26" spans="2:90" x14ac:dyDescent="0.45">
      <c r="B26" s="3">
        <v>21</v>
      </c>
      <c r="C26" s="3"/>
      <c r="D26" s="3"/>
      <c r="E26" s="3"/>
      <c r="F26" s="3"/>
      <c r="G26" s="10"/>
      <c r="H26" s="8" t="s">
        <v>96</v>
      </c>
      <c r="I26" s="11"/>
      <c r="J26" s="8" t="s">
        <v>96</v>
      </c>
      <c r="K26" s="1"/>
      <c r="L26" s="3"/>
      <c r="M26" s="3"/>
      <c r="N26" s="3"/>
      <c r="O26" s="8" t="str">
        <f>Table46[[#This Row],[Disbursement 
Date]]</f>
        <v>DD/MM/YYYY</v>
      </c>
      <c r="P26" s="3"/>
      <c r="Q26" s="3"/>
      <c r="R26" s="8" t="s">
        <v>75</v>
      </c>
      <c r="S26" s="3"/>
      <c r="T26" s="3" t="s">
        <v>74</v>
      </c>
      <c r="U26" s="3"/>
      <c r="V26" s="9"/>
      <c r="W26" s="1"/>
      <c r="X26" s="1"/>
      <c r="Y26" s="1"/>
      <c r="Z26" s="1"/>
      <c r="AA26" s="1"/>
      <c r="AB26" s="1"/>
      <c r="AC26" s="3"/>
      <c r="AD26" s="3"/>
      <c r="AE26" s="3"/>
      <c r="AF26" s="3"/>
      <c r="AG26" s="3"/>
      <c r="AH26" s="10"/>
      <c r="AI26" s="3"/>
      <c r="AJ26" s="3"/>
      <c r="AK26" s="3"/>
      <c r="AL26" s="3"/>
      <c r="AM26" s="3"/>
      <c r="AN26" s="3"/>
      <c r="AO26" s="3"/>
      <c r="AP26" s="3"/>
      <c r="AQ26" s="1"/>
      <c r="AR26" s="3"/>
      <c r="AS26" s="3"/>
      <c r="AT26" s="3"/>
      <c r="AU26" s="3"/>
      <c r="AV26" s="8" t="s">
        <v>75</v>
      </c>
      <c r="AW26" s="3"/>
      <c r="AX26" s="3"/>
      <c r="AY26" s="3"/>
      <c r="AZ26" s="3"/>
      <c r="BA26" s="3">
        <f>Table46[[#This Row],[Employees (Male)]]+Table46[[#This Row],[Employees (Female)]]</f>
        <v>0</v>
      </c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>
        <f>(Table46[[#This Row],[Monthly Business Income]]+Table46[[#This Row],[Monthly Household Income]])-(Table46[[#This Row],[Monthly Business Expenses]]+Table46[[#This Row],[Monthly Household Expenses]])</f>
        <v>0</v>
      </c>
      <c r="BP26" s="3">
        <f>Table46[[#This Row],[EMI Amount of this Loan]]+Table46[[#This Row],[EMI of Other Loans]]</f>
        <v>0</v>
      </c>
      <c r="BQ26" s="3" t="e">
        <f>(Table46[[#This Row],[Monthly Net Income]]/Table46[[#This Row],[Total Monthly EMI Burden]])*100</f>
        <v>#DIV/0!</v>
      </c>
      <c r="BR26" s="3"/>
      <c r="BS26" s="1"/>
      <c r="BT26" s="3"/>
      <c r="BU26" s="3"/>
      <c r="BV26" s="1"/>
      <c r="BW26" s="3"/>
      <c r="BX26" s="3"/>
      <c r="BY26" s="3"/>
      <c r="BZ26" s="1"/>
      <c r="CA26" s="3"/>
      <c r="CB26" s="3"/>
      <c r="CC26" s="1"/>
      <c r="CD26" s="3"/>
      <c r="CE26" s="3"/>
      <c r="CF26" s="3"/>
      <c r="CG26" s="1"/>
      <c r="CH26" s="3"/>
      <c r="CI26" s="3"/>
      <c r="CJ26" s="1"/>
      <c r="CK26" s="3"/>
      <c r="CL26" s="3"/>
    </row>
    <row r="27" spans="2:90" x14ac:dyDescent="0.45">
      <c r="B27" s="3">
        <v>22</v>
      </c>
      <c r="C27" s="3"/>
      <c r="D27" s="3"/>
      <c r="E27" s="3"/>
      <c r="F27" s="3"/>
      <c r="G27" s="10"/>
      <c r="H27" s="8" t="s">
        <v>96</v>
      </c>
      <c r="I27" s="11"/>
      <c r="J27" s="8" t="s">
        <v>96</v>
      </c>
      <c r="K27" s="1"/>
      <c r="L27" s="3"/>
      <c r="M27" s="3"/>
      <c r="N27" s="3"/>
      <c r="O27" s="8" t="str">
        <f>Table46[[#This Row],[Disbursement 
Date]]</f>
        <v>DD/MM/YYYY</v>
      </c>
      <c r="P27" s="3"/>
      <c r="Q27" s="3"/>
      <c r="R27" s="8" t="s">
        <v>75</v>
      </c>
      <c r="S27" s="3"/>
      <c r="T27" s="3" t="s">
        <v>74</v>
      </c>
      <c r="U27" s="3"/>
      <c r="V27" s="9"/>
      <c r="W27" s="1"/>
      <c r="X27" s="1"/>
      <c r="Y27" s="1"/>
      <c r="Z27" s="1"/>
      <c r="AA27" s="1"/>
      <c r="AB27" s="1"/>
      <c r="AC27" s="3"/>
      <c r="AD27" s="3"/>
      <c r="AE27" s="3"/>
      <c r="AF27" s="3"/>
      <c r="AG27" s="3"/>
      <c r="AH27" s="10"/>
      <c r="AI27" s="3"/>
      <c r="AJ27" s="3"/>
      <c r="AK27" s="3"/>
      <c r="AL27" s="3"/>
      <c r="AM27" s="3"/>
      <c r="AN27" s="3"/>
      <c r="AO27" s="3"/>
      <c r="AP27" s="3"/>
      <c r="AQ27" s="1"/>
      <c r="AR27" s="3"/>
      <c r="AS27" s="3"/>
      <c r="AT27" s="3"/>
      <c r="AU27" s="3"/>
      <c r="AV27" s="8" t="s">
        <v>75</v>
      </c>
      <c r="AW27" s="3"/>
      <c r="AX27" s="3"/>
      <c r="AY27" s="3"/>
      <c r="AZ27" s="3"/>
      <c r="BA27" s="3">
        <f>Table46[[#This Row],[Employees (Male)]]+Table46[[#This Row],[Employees (Female)]]</f>
        <v>0</v>
      </c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>
        <f>(Table46[[#This Row],[Monthly Business Income]]+Table46[[#This Row],[Monthly Household Income]])-(Table46[[#This Row],[Monthly Business Expenses]]+Table46[[#This Row],[Monthly Household Expenses]])</f>
        <v>0</v>
      </c>
      <c r="BP27" s="3">
        <f>Table46[[#This Row],[EMI Amount of this Loan]]+Table46[[#This Row],[EMI of Other Loans]]</f>
        <v>0</v>
      </c>
      <c r="BQ27" s="3" t="e">
        <f>(Table46[[#This Row],[Monthly Net Income]]/Table46[[#This Row],[Total Monthly EMI Burden]])*100</f>
        <v>#DIV/0!</v>
      </c>
      <c r="BR27" s="3"/>
      <c r="BS27" s="1"/>
      <c r="BT27" s="3"/>
      <c r="BU27" s="3"/>
      <c r="BV27" s="1"/>
      <c r="BW27" s="3"/>
      <c r="BX27" s="3"/>
      <c r="BY27" s="3"/>
      <c r="BZ27" s="1"/>
      <c r="CA27" s="3"/>
      <c r="CB27" s="3"/>
      <c r="CC27" s="1"/>
      <c r="CD27" s="3"/>
      <c r="CE27" s="3"/>
      <c r="CF27" s="3"/>
      <c r="CG27" s="1"/>
      <c r="CH27" s="3"/>
      <c r="CI27" s="3"/>
      <c r="CJ27" s="1"/>
      <c r="CK27" s="3"/>
      <c r="CL27" s="3"/>
    </row>
    <row r="28" spans="2:90" x14ac:dyDescent="0.45">
      <c r="B28" s="3">
        <v>23</v>
      </c>
      <c r="C28" s="3"/>
      <c r="D28" s="3"/>
      <c r="E28" s="3"/>
      <c r="F28" s="3"/>
      <c r="G28" s="10"/>
      <c r="H28" s="8" t="s">
        <v>96</v>
      </c>
      <c r="I28" s="11"/>
      <c r="J28" s="8" t="s">
        <v>96</v>
      </c>
      <c r="K28" s="1"/>
      <c r="L28" s="3"/>
      <c r="M28" s="3"/>
      <c r="N28" s="3"/>
      <c r="O28" s="8" t="str">
        <f>Table46[[#This Row],[Disbursement 
Date]]</f>
        <v>DD/MM/YYYY</v>
      </c>
      <c r="P28" s="3"/>
      <c r="Q28" s="3"/>
      <c r="R28" s="8" t="s">
        <v>75</v>
      </c>
      <c r="S28" s="3"/>
      <c r="T28" s="3" t="s">
        <v>74</v>
      </c>
      <c r="U28" s="3"/>
      <c r="V28" s="9"/>
      <c r="W28" s="1"/>
      <c r="X28" s="1"/>
      <c r="Y28" s="1"/>
      <c r="Z28" s="1"/>
      <c r="AA28" s="1"/>
      <c r="AB28" s="1"/>
      <c r="AC28" s="3"/>
      <c r="AD28" s="3"/>
      <c r="AE28" s="3"/>
      <c r="AF28" s="3"/>
      <c r="AG28" s="3"/>
      <c r="AH28" s="10"/>
      <c r="AI28" s="3"/>
      <c r="AJ28" s="3"/>
      <c r="AK28" s="3"/>
      <c r="AL28" s="3"/>
      <c r="AM28" s="3"/>
      <c r="AN28" s="3"/>
      <c r="AO28" s="3"/>
      <c r="AP28" s="3"/>
      <c r="AQ28" s="1"/>
      <c r="AR28" s="3"/>
      <c r="AS28" s="3"/>
      <c r="AT28" s="3"/>
      <c r="AU28" s="3"/>
      <c r="AV28" s="8" t="s">
        <v>75</v>
      </c>
      <c r="AW28" s="3"/>
      <c r="AX28" s="3"/>
      <c r="AY28" s="3"/>
      <c r="AZ28" s="3"/>
      <c r="BA28" s="3">
        <f>Table46[[#This Row],[Employees (Male)]]+Table46[[#This Row],[Employees (Female)]]</f>
        <v>0</v>
      </c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>
        <f>(Table46[[#This Row],[Monthly Business Income]]+Table46[[#This Row],[Monthly Household Income]])-(Table46[[#This Row],[Monthly Business Expenses]]+Table46[[#This Row],[Monthly Household Expenses]])</f>
        <v>0</v>
      </c>
      <c r="BP28" s="3">
        <f>Table46[[#This Row],[EMI Amount of this Loan]]+Table46[[#This Row],[EMI of Other Loans]]</f>
        <v>0</v>
      </c>
      <c r="BQ28" s="3" t="e">
        <f>(Table46[[#This Row],[Monthly Net Income]]/Table46[[#This Row],[Total Monthly EMI Burden]])*100</f>
        <v>#DIV/0!</v>
      </c>
      <c r="BR28" s="3"/>
      <c r="BS28" s="1"/>
      <c r="BT28" s="3"/>
      <c r="BU28" s="3"/>
      <c r="BV28" s="1"/>
      <c r="BW28" s="3"/>
      <c r="BX28" s="3"/>
      <c r="BY28" s="3"/>
      <c r="BZ28" s="1"/>
      <c r="CA28" s="3"/>
      <c r="CB28" s="3"/>
      <c r="CC28" s="1"/>
      <c r="CD28" s="3"/>
      <c r="CE28" s="3"/>
      <c r="CF28" s="3"/>
      <c r="CG28" s="1"/>
      <c r="CH28" s="3"/>
      <c r="CI28" s="3"/>
      <c r="CJ28" s="1"/>
      <c r="CK28" s="3"/>
      <c r="CL28" s="3"/>
    </row>
    <row r="29" spans="2:90" x14ac:dyDescent="0.45">
      <c r="B29" s="3">
        <v>24</v>
      </c>
      <c r="C29" s="3"/>
      <c r="D29" s="3"/>
      <c r="E29" s="3"/>
      <c r="F29" s="3"/>
      <c r="G29" s="10"/>
      <c r="H29" s="8" t="s">
        <v>96</v>
      </c>
      <c r="I29" s="11"/>
      <c r="J29" s="8" t="s">
        <v>96</v>
      </c>
      <c r="K29" s="1"/>
      <c r="L29" s="3"/>
      <c r="M29" s="3"/>
      <c r="N29" s="3"/>
      <c r="O29" s="8" t="str">
        <f>Table46[[#This Row],[Disbursement 
Date]]</f>
        <v>DD/MM/YYYY</v>
      </c>
      <c r="P29" s="3"/>
      <c r="Q29" s="3"/>
      <c r="R29" s="8" t="s">
        <v>75</v>
      </c>
      <c r="S29" s="3"/>
      <c r="T29" s="3" t="s">
        <v>74</v>
      </c>
      <c r="U29" s="3"/>
      <c r="V29" s="9"/>
      <c r="W29" s="1"/>
      <c r="X29" s="1"/>
      <c r="Y29" s="1"/>
      <c r="Z29" s="1"/>
      <c r="AA29" s="1"/>
      <c r="AB29" s="1"/>
      <c r="AC29" s="3"/>
      <c r="AD29" s="3"/>
      <c r="AE29" s="3"/>
      <c r="AF29" s="3"/>
      <c r="AG29" s="3"/>
      <c r="AH29" s="10"/>
      <c r="AI29" s="3"/>
      <c r="AJ29" s="3"/>
      <c r="AK29" s="3"/>
      <c r="AL29" s="3"/>
      <c r="AM29" s="3"/>
      <c r="AN29" s="3"/>
      <c r="AO29" s="3"/>
      <c r="AP29" s="3"/>
      <c r="AQ29" s="1"/>
      <c r="AR29" s="3"/>
      <c r="AS29" s="3"/>
      <c r="AT29" s="3"/>
      <c r="AU29" s="3"/>
      <c r="AV29" s="8" t="s">
        <v>75</v>
      </c>
      <c r="AW29" s="3"/>
      <c r="AX29" s="3"/>
      <c r="AY29" s="3"/>
      <c r="AZ29" s="3"/>
      <c r="BA29" s="3">
        <f>Table46[[#This Row],[Employees (Male)]]+Table46[[#This Row],[Employees (Female)]]</f>
        <v>0</v>
      </c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>
        <f>(Table46[[#This Row],[Monthly Business Income]]+Table46[[#This Row],[Monthly Household Income]])-(Table46[[#This Row],[Monthly Business Expenses]]+Table46[[#This Row],[Monthly Household Expenses]])</f>
        <v>0</v>
      </c>
      <c r="BP29" s="3">
        <f>Table46[[#This Row],[EMI Amount of this Loan]]+Table46[[#This Row],[EMI of Other Loans]]</f>
        <v>0</v>
      </c>
      <c r="BQ29" s="3" t="e">
        <f>(Table46[[#This Row],[Monthly Net Income]]/Table46[[#This Row],[Total Monthly EMI Burden]])*100</f>
        <v>#DIV/0!</v>
      </c>
      <c r="BR29" s="3"/>
      <c r="BS29" s="1"/>
      <c r="BT29" s="3"/>
      <c r="BU29" s="3"/>
      <c r="BV29" s="1"/>
      <c r="BW29" s="3"/>
      <c r="BX29" s="3"/>
      <c r="BY29" s="3"/>
      <c r="BZ29" s="1"/>
      <c r="CA29" s="3"/>
      <c r="CB29" s="3"/>
      <c r="CC29" s="1"/>
      <c r="CD29" s="3"/>
      <c r="CE29" s="3"/>
      <c r="CF29" s="3"/>
      <c r="CG29" s="1"/>
      <c r="CH29" s="3"/>
      <c r="CI29" s="3"/>
      <c r="CJ29" s="1"/>
      <c r="CK29" s="3"/>
      <c r="CL29" s="3"/>
    </row>
    <row r="30" spans="2:90" x14ac:dyDescent="0.45">
      <c r="B30" s="3">
        <v>25</v>
      </c>
      <c r="C30" s="3"/>
      <c r="D30" s="3"/>
      <c r="E30" s="3"/>
      <c r="F30" s="3"/>
      <c r="G30" s="10"/>
      <c r="H30" s="8" t="s">
        <v>96</v>
      </c>
      <c r="I30" s="11"/>
      <c r="J30" s="8" t="s">
        <v>96</v>
      </c>
      <c r="K30" s="1"/>
      <c r="L30" s="3"/>
      <c r="M30" s="3"/>
      <c r="N30" s="3"/>
      <c r="O30" s="8" t="str">
        <f>Table46[[#This Row],[Disbursement 
Date]]</f>
        <v>DD/MM/YYYY</v>
      </c>
      <c r="P30" s="3"/>
      <c r="Q30" s="3"/>
      <c r="R30" s="8" t="s">
        <v>75</v>
      </c>
      <c r="S30" s="3"/>
      <c r="T30" s="3" t="s">
        <v>74</v>
      </c>
      <c r="U30" s="3"/>
      <c r="V30" s="9"/>
      <c r="W30" s="1"/>
      <c r="X30" s="1"/>
      <c r="Y30" s="1"/>
      <c r="Z30" s="1"/>
      <c r="AA30" s="1"/>
      <c r="AB30" s="1"/>
      <c r="AC30" s="3"/>
      <c r="AD30" s="3"/>
      <c r="AE30" s="3"/>
      <c r="AF30" s="3"/>
      <c r="AG30" s="3"/>
      <c r="AH30" s="10"/>
      <c r="AI30" s="3"/>
      <c r="AJ30" s="3"/>
      <c r="AK30" s="3"/>
      <c r="AL30" s="3"/>
      <c r="AM30" s="3"/>
      <c r="AN30" s="3"/>
      <c r="AO30" s="3"/>
      <c r="AP30" s="3"/>
      <c r="AQ30" s="1"/>
      <c r="AR30" s="3"/>
      <c r="AS30" s="3"/>
      <c r="AT30" s="3"/>
      <c r="AU30" s="3"/>
      <c r="AV30" s="8" t="s">
        <v>75</v>
      </c>
      <c r="AW30" s="3"/>
      <c r="AX30" s="3"/>
      <c r="AY30" s="3"/>
      <c r="AZ30" s="3"/>
      <c r="BA30" s="3">
        <f>Table46[[#This Row],[Employees (Male)]]+Table46[[#This Row],[Employees (Female)]]</f>
        <v>0</v>
      </c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>
        <f>(Table46[[#This Row],[Monthly Business Income]]+Table46[[#This Row],[Monthly Household Income]])-(Table46[[#This Row],[Monthly Business Expenses]]+Table46[[#This Row],[Monthly Household Expenses]])</f>
        <v>0</v>
      </c>
      <c r="BP30" s="3">
        <f>Table46[[#This Row],[EMI Amount of this Loan]]+Table46[[#This Row],[EMI of Other Loans]]</f>
        <v>0</v>
      </c>
      <c r="BQ30" s="3" t="e">
        <f>(Table46[[#This Row],[Monthly Net Income]]/Table46[[#This Row],[Total Monthly EMI Burden]])*100</f>
        <v>#DIV/0!</v>
      </c>
      <c r="BR30" s="3"/>
      <c r="BS30" s="1"/>
      <c r="BT30" s="3"/>
      <c r="BU30" s="3"/>
      <c r="BV30" s="1"/>
      <c r="BW30" s="3"/>
      <c r="BX30" s="3"/>
      <c r="BY30" s="3"/>
      <c r="BZ30" s="1"/>
      <c r="CA30" s="3"/>
      <c r="CB30" s="3"/>
      <c r="CC30" s="1"/>
      <c r="CD30" s="3"/>
      <c r="CE30" s="3"/>
      <c r="CF30" s="3"/>
      <c r="CG30" s="1"/>
      <c r="CH30" s="3"/>
      <c r="CI30" s="3"/>
      <c r="CJ30" s="1"/>
      <c r="CK30" s="3"/>
      <c r="CL30" s="3"/>
    </row>
    <row r="31" spans="2:90" x14ac:dyDescent="0.45">
      <c r="B31" s="3">
        <v>26</v>
      </c>
      <c r="C31" s="3"/>
      <c r="D31" s="3"/>
      <c r="E31" s="3"/>
      <c r="F31" s="3"/>
      <c r="G31" s="10"/>
      <c r="H31" s="8" t="s">
        <v>96</v>
      </c>
      <c r="I31" s="11"/>
      <c r="J31" s="8" t="s">
        <v>96</v>
      </c>
      <c r="K31" s="1"/>
      <c r="L31" s="3"/>
      <c r="M31" s="3"/>
      <c r="N31" s="3"/>
      <c r="O31" s="8" t="str">
        <f>Table46[[#This Row],[Disbursement 
Date]]</f>
        <v>DD/MM/YYYY</v>
      </c>
      <c r="P31" s="3"/>
      <c r="Q31" s="3"/>
      <c r="R31" s="8" t="s">
        <v>75</v>
      </c>
      <c r="S31" s="3"/>
      <c r="T31" s="3" t="s">
        <v>74</v>
      </c>
      <c r="U31" s="3"/>
      <c r="V31" s="9"/>
      <c r="W31" s="1"/>
      <c r="X31" s="1"/>
      <c r="Y31" s="1"/>
      <c r="Z31" s="1"/>
      <c r="AA31" s="1"/>
      <c r="AB31" s="1"/>
      <c r="AC31" s="3"/>
      <c r="AD31" s="3"/>
      <c r="AE31" s="3"/>
      <c r="AF31" s="3"/>
      <c r="AG31" s="3"/>
      <c r="AH31" s="10"/>
      <c r="AI31" s="3"/>
      <c r="AJ31" s="3"/>
      <c r="AK31" s="3"/>
      <c r="AL31" s="3"/>
      <c r="AM31" s="3"/>
      <c r="AN31" s="3"/>
      <c r="AO31" s="3"/>
      <c r="AP31" s="3"/>
      <c r="AQ31" s="1"/>
      <c r="AR31" s="3"/>
      <c r="AS31" s="3"/>
      <c r="AT31" s="3"/>
      <c r="AU31" s="3"/>
      <c r="AV31" s="8" t="s">
        <v>75</v>
      </c>
      <c r="AW31" s="3"/>
      <c r="AX31" s="3"/>
      <c r="AY31" s="3"/>
      <c r="AZ31" s="3"/>
      <c r="BA31" s="3">
        <f>Table46[[#This Row],[Employees (Male)]]+Table46[[#This Row],[Employees (Female)]]</f>
        <v>0</v>
      </c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>
        <f>(Table46[[#This Row],[Monthly Business Income]]+Table46[[#This Row],[Monthly Household Income]])-(Table46[[#This Row],[Monthly Business Expenses]]+Table46[[#This Row],[Monthly Household Expenses]])</f>
        <v>0</v>
      </c>
      <c r="BP31" s="3">
        <f>Table46[[#This Row],[EMI Amount of this Loan]]+Table46[[#This Row],[EMI of Other Loans]]</f>
        <v>0</v>
      </c>
      <c r="BQ31" s="3" t="e">
        <f>(Table46[[#This Row],[Monthly Net Income]]/Table46[[#This Row],[Total Monthly EMI Burden]])*100</f>
        <v>#DIV/0!</v>
      </c>
      <c r="BR31" s="3"/>
      <c r="BS31" s="1"/>
      <c r="BT31" s="3"/>
      <c r="BU31" s="3"/>
      <c r="BV31" s="1"/>
      <c r="BW31" s="3"/>
      <c r="BX31" s="3"/>
      <c r="BY31" s="3"/>
      <c r="BZ31" s="1"/>
      <c r="CA31" s="3"/>
      <c r="CB31" s="3"/>
      <c r="CC31" s="1"/>
      <c r="CD31" s="3"/>
      <c r="CE31" s="3"/>
      <c r="CF31" s="3"/>
      <c r="CG31" s="1"/>
      <c r="CH31" s="3"/>
      <c r="CI31" s="3"/>
      <c r="CJ31" s="1"/>
      <c r="CK31" s="3"/>
      <c r="CL31" s="3"/>
    </row>
    <row r="32" spans="2:90" x14ac:dyDescent="0.45">
      <c r="B32" s="3">
        <v>27</v>
      </c>
      <c r="C32" s="3"/>
      <c r="D32" s="3"/>
      <c r="E32" s="3"/>
      <c r="F32" s="3"/>
      <c r="G32" s="10"/>
      <c r="H32" s="8" t="s">
        <v>96</v>
      </c>
      <c r="I32" s="11"/>
      <c r="J32" s="8" t="s">
        <v>96</v>
      </c>
      <c r="K32" s="1"/>
      <c r="L32" s="3"/>
      <c r="M32" s="3"/>
      <c r="N32" s="3"/>
      <c r="O32" s="8" t="str">
        <f>Table46[[#This Row],[Disbursement 
Date]]</f>
        <v>DD/MM/YYYY</v>
      </c>
      <c r="P32" s="3"/>
      <c r="Q32" s="3"/>
      <c r="R32" s="8" t="s">
        <v>75</v>
      </c>
      <c r="S32" s="3"/>
      <c r="T32" s="3" t="s">
        <v>74</v>
      </c>
      <c r="U32" s="3"/>
      <c r="V32" s="9"/>
      <c r="W32" s="1"/>
      <c r="X32" s="1"/>
      <c r="Y32" s="1"/>
      <c r="Z32" s="1"/>
      <c r="AA32" s="1"/>
      <c r="AB32" s="1"/>
      <c r="AC32" s="3"/>
      <c r="AD32" s="3"/>
      <c r="AE32" s="3"/>
      <c r="AF32" s="3"/>
      <c r="AG32" s="3"/>
      <c r="AH32" s="10"/>
      <c r="AI32" s="3"/>
      <c r="AJ32" s="3"/>
      <c r="AK32" s="3"/>
      <c r="AL32" s="3"/>
      <c r="AM32" s="3"/>
      <c r="AN32" s="3"/>
      <c r="AO32" s="3"/>
      <c r="AP32" s="3"/>
      <c r="AQ32" s="1"/>
      <c r="AR32" s="3"/>
      <c r="AS32" s="3"/>
      <c r="AT32" s="3"/>
      <c r="AU32" s="3"/>
      <c r="AV32" s="8" t="s">
        <v>75</v>
      </c>
      <c r="AW32" s="3"/>
      <c r="AX32" s="3"/>
      <c r="AY32" s="3"/>
      <c r="AZ32" s="3"/>
      <c r="BA32" s="3">
        <f>Table46[[#This Row],[Employees (Male)]]+Table46[[#This Row],[Employees (Female)]]</f>
        <v>0</v>
      </c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>
        <f>(Table46[[#This Row],[Monthly Business Income]]+Table46[[#This Row],[Monthly Household Income]])-(Table46[[#This Row],[Monthly Business Expenses]]+Table46[[#This Row],[Monthly Household Expenses]])</f>
        <v>0</v>
      </c>
      <c r="BP32" s="3">
        <f>Table46[[#This Row],[EMI Amount of this Loan]]+Table46[[#This Row],[EMI of Other Loans]]</f>
        <v>0</v>
      </c>
      <c r="BQ32" s="3" t="e">
        <f>(Table46[[#This Row],[Monthly Net Income]]/Table46[[#This Row],[Total Monthly EMI Burden]])*100</f>
        <v>#DIV/0!</v>
      </c>
      <c r="BR32" s="3"/>
      <c r="BS32" s="1"/>
      <c r="BT32" s="3"/>
      <c r="BU32" s="3"/>
      <c r="BV32" s="1"/>
      <c r="BW32" s="3"/>
      <c r="BX32" s="3"/>
      <c r="BY32" s="3"/>
      <c r="BZ32" s="1"/>
      <c r="CA32" s="3"/>
      <c r="CB32" s="3"/>
      <c r="CC32" s="1"/>
      <c r="CD32" s="3"/>
      <c r="CE32" s="3"/>
      <c r="CF32" s="3"/>
      <c r="CG32" s="1"/>
      <c r="CH32" s="3"/>
      <c r="CI32" s="3"/>
      <c r="CJ32" s="1"/>
      <c r="CK32" s="3"/>
      <c r="CL32" s="3"/>
    </row>
    <row r="33" spans="2:90" x14ac:dyDescent="0.45">
      <c r="B33" s="3">
        <v>28</v>
      </c>
      <c r="C33" s="3"/>
      <c r="D33" s="3"/>
      <c r="E33" s="3"/>
      <c r="F33" s="3"/>
      <c r="G33" s="10"/>
      <c r="H33" s="8" t="s">
        <v>96</v>
      </c>
      <c r="I33" s="11"/>
      <c r="J33" s="8" t="s">
        <v>96</v>
      </c>
      <c r="K33" s="1"/>
      <c r="L33" s="3"/>
      <c r="M33" s="3"/>
      <c r="N33" s="3"/>
      <c r="O33" s="8" t="str">
        <f>Table46[[#This Row],[Disbursement 
Date]]</f>
        <v>DD/MM/YYYY</v>
      </c>
      <c r="P33" s="3"/>
      <c r="Q33" s="3"/>
      <c r="R33" s="8" t="s">
        <v>75</v>
      </c>
      <c r="S33" s="3"/>
      <c r="T33" s="3" t="s">
        <v>74</v>
      </c>
      <c r="U33" s="3"/>
      <c r="V33" s="9"/>
      <c r="W33" s="1"/>
      <c r="X33" s="1"/>
      <c r="Y33" s="1"/>
      <c r="Z33" s="1"/>
      <c r="AA33" s="1"/>
      <c r="AB33" s="1"/>
      <c r="AC33" s="3"/>
      <c r="AD33" s="3"/>
      <c r="AE33" s="3"/>
      <c r="AF33" s="3"/>
      <c r="AG33" s="3"/>
      <c r="AH33" s="10"/>
      <c r="AI33" s="3"/>
      <c r="AJ33" s="3"/>
      <c r="AK33" s="3"/>
      <c r="AL33" s="3"/>
      <c r="AM33" s="3"/>
      <c r="AN33" s="3"/>
      <c r="AO33" s="3"/>
      <c r="AP33" s="3"/>
      <c r="AQ33" s="1"/>
      <c r="AR33" s="3"/>
      <c r="AS33" s="3"/>
      <c r="AT33" s="3"/>
      <c r="AU33" s="3"/>
      <c r="AV33" s="8" t="s">
        <v>75</v>
      </c>
      <c r="AW33" s="3"/>
      <c r="AX33" s="3"/>
      <c r="AY33" s="3"/>
      <c r="AZ33" s="3"/>
      <c r="BA33" s="3">
        <f>Table46[[#This Row],[Employees (Male)]]+Table46[[#This Row],[Employees (Female)]]</f>
        <v>0</v>
      </c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>
        <f>(Table46[[#This Row],[Monthly Business Income]]+Table46[[#This Row],[Monthly Household Income]])-(Table46[[#This Row],[Monthly Business Expenses]]+Table46[[#This Row],[Monthly Household Expenses]])</f>
        <v>0</v>
      </c>
      <c r="BP33" s="3">
        <f>Table46[[#This Row],[EMI Amount of this Loan]]+Table46[[#This Row],[EMI of Other Loans]]</f>
        <v>0</v>
      </c>
      <c r="BQ33" s="3" t="e">
        <f>(Table46[[#This Row],[Monthly Net Income]]/Table46[[#This Row],[Total Monthly EMI Burden]])*100</f>
        <v>#DIV/0!</v>
      </c>
      <c r="BR33" s="3"/>
      <c r="BS33" s="1"/>
      <c r="BT33" s="3"/>
      <c r="BU33" s="3"/>
      <c r="BV33" s="1"/>
      <c r="BW33" s="3"/>
      <c r="BX33" s="3"/>
      <c r="BY33" s="3"/>
      <c r="BZ33" s="1"/>
      <c r="CA33" s="3"/>
      <c r="CB33" s="3"/>
      <c r="CC33" s="1"/>
      <c r="CD33" s="3"/>
      <c r="CE33" s="3"/>
      <c r="CF33" s="3"/>
      <c r="CG33" s="1"/>
      <c r="CH33" s="3"/>
      <c r="CI33" s="3"/>
      <c r="CJ33" s="1"/>
      <c r="CK33" s="3"/>
      <c r="CL33" s="3"/>
    </row>
    <row r="34" spans="2:90" x14ac:dyDescent="0.45">
      <c r="B34" s="3">
        <v>29</v>
      </c>
      <c r="C34" s="3"/>
      <c r="D34" s="3"/>
      <c r="E34" s="3"/>
      <c r="F34" s="3"/>
      <c r="G34" s="10"/>
      <c r="H34" s="8" t="s">
        <v>96</v>
      </c>
      <c r="I34" s="11"/>
      <c r="J34" s="8" t="s">
        <v>96</v>
      </c>
      <c r="K34" s="1"/>
      <c r="L34" s="3"/>
      <c r="M34" s="3"/>
      <c r="N34" s="3"/>
      <c r="O34" s="8" t="str">
        <f>Table46[[#This Row],[Disbursement 
Date]]</f>
        <v>DD/MM/YYYY</v>
      </c>
      <c r="P34" s="3"/>
      <c r="Q34" s="3"/>
      <c r="R34" s="8" t="s">
        <v>75</v>
      </c>
      <c r="S34" s="3"/>
      <c r="T34" s="3" t="s">
        <v>74</v>
      </c>
      <c r="U34" s="3"/>
      <c r="V34" s="9"/>
      <c r="W34" s="1"/>
      <c r="X34" s="1"/>
      <c r="Y34" s="1"/>
      <c r="Z34" s="1"/>
      <c r="AA34" s="1"/>
      <c r="AB34" s="1"/>
      <c r="AC34" s="3"/>
      <c r="AD34" s="3"/>
      <c r="AE34" s="3"/>
      <c r="AF34" s="3"/>
      <c r="AG34" s="3"/>
      <c r="AH34" s="10"/>
      <c r="AI34" s="3"/>
      <c r="AJ34" s="3"/>
      <c r="AK34" s="3"/>
      <c r="AL34" s="3"/>
      <c r="AM34" s="3"/>
      <c r="AN34" s="3"/>
      <c r="AO34" s="3"/>
      <c r="AP34" s="3"/>
      <c r="AQ34" s="1"/>
      <c r="AR34" s="3"/>
      <c r="AS34" s="3"/>
      <c r="AT34" s="3"/>
      <c r="AU34" s="3"/>
      <c r="AV34" s="8" t="s">
        <v>75</v>
      </c>
      <c r="AW34" s="3"/>
      <c r="AX34" s="3"/>
      <c r="AY34" s="3"/>
      <c r="AZ34" s="3"/>
      <c r="BA34" s="3">
        <f>Table46[[#This Row],[Employees (Male)]]+Table46[[#This Row],[Employees (Female)]]</f>
        <v>0</v>
      </c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>
        <f>(Table46[[#This Row],[Monthly Business Income]]+Table46[[#This Row],[Monthly Household Income]])-(Table46[[#This Row],[Monthly Business Expenses]]+Table46[[#This Row],[Monthly Household Expenses]])</f>
        <v>0</v>
      </c>
      <c r="BP34" s="3">
        <f>Table46[[#This Row],[EMI Amount of this Loan]]+Table46[[#This Row],[EMI of Other Loans]]</f>
        <v>0</v>
      </c>
      <c r="BQ34" s="3" t="e">
        <f>(Table46[[#This Row],[Monthly Net Income]]/Table46[[#This Row],[Total Monthly EMI Burden]])*100</f>
        <v>#DIV/0!</v>
      </c>
      <c r="BR34" s="3"/>
      <c r="BS34" s="1"/>
      <c r="BT34" s="3"/>
      <c r="BU34" s="3"/>
      <c r="BV34" s="1"/>
      <c r="BW34" s="3"/>
      <c r="BX34" s="3"/>
      <c r="BY34" s="3"/>
      <c r="BZ34" s="1"/>
      <c r="CA34" s="3"/>
      <c r="CB34" s="3"/>
      <c r="CC34" s="1"/>
      <c r="CD34" s="3"/>
      <c r="CE34" s="3"/>
      <c r="CF34" s="3"/>
      <c r="CG34" s="1"/>
      <c r="CH34" s="3"/>
      <c r="CI34" s="3"/>
      <c r="CJ34" s="1"/>
      <c r="CK34" s="3"/>
      <c r="CL34" s="3"/>
    </row>
    <row r="35" spans="2:90" x14ac:dyDescent="0.45">
      <c r="B35" s="3">
        <v>30</v>
      </c>
      <c r="C35" s="3"/>
      <c r="D35" s="3"/>
      <c r="E35" s="3"/>
      <c r="F35" s="3"/>
      <c r="G35" s="10"/>
      <c r="H35" s="8" t="s">
        <v>96</v>
      </c>
      <c r="I35" s="11"/>
      <c r="J35" s="8" t="s">
        <v>96</v>
      </c>
      <c r="K35" s="1"/>
      <c r="L35" s="3"/>
      <c r="M35" s="3"/>
      <c r="N35" s="3"/>
      <c r="O35" s="8" t="str">
        <f>Table46[[#This Row],[Disbursement 
Date]]</f>
        <v>DD/MM/YYYY</v>
      </c>
      <c r="P35" s="3"/>
      <c r="Q35" s="3"/>
      <c r="R35" s="8" t="s">
        <v>75</v>
      </c>
      <c r="S35" s="3"/>
      <c r="T35" s="3" t="s">
        <v>74</v>
      </c>
      <c r="U35" s="3"/>
      <c r="V35" s="9"/>
      <c r="W35" s="1"/>
      <c r="X35" s="1"/>
      <c r="Y35" s="1"/>
      <c r="Z35" s="1"/>
      <c r="AA35" s="1"/>
      <c r="AB35" s="1"/>
      <c r="AC35" s="3"/>
      <c r="AD35" s="3"/>
      <c r="AE35" s="3"/>
      <c r="AF35" s="3"/>
      <c r="AG35" s="3"/>
      <c r="AH35" s="10"/>
      <c r="AI35" s="3"/>
      <c r="AJ35" s="3"/>
      <c r="AK35" s="3"/>
      <c r="AL35" s="3"/>
      <c r="AM35" s="3"/>
      <c r="AN35" s="3"/>
      <c r="AO35" s="3"/>
      <c r="AP35" s="3"/>
      <c r="AQ35" s="1"/>
      <c r="AR35" s="3"/>
      <c r="AS35" s="3"/>
      <c r="AT35" s="3"/>
      <c r="AU35" s="3"/>
      <c r="AV35" s="8" t="s">
        <v>75</v>
      </c>
      <c r="AW35" s="3"/>
      <c r="AX35" s="3"/>
      <c r="AY35" s="3"/>
      <c r="AZ35" s="3"/>
      <c r="BA35" s="3">
        <f>Table46[[#This Row],[Employees (Male)]]+Table46[[#This Row],[Employees (Female)]]</f>
        <v>0</v>
      </c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>
        <f>(Table46[[#This Row],[Monthly Business Income]]+Table46[[#This Row],[Monthly Household Income]])-(Table46[[#This Row],[Monthly Business Expenses]]+Table46[[#This Row],[Monthly Household Expenses]])</f>
        <v>0</v>
      </c>
      <c r="BP35" s="3">
        <f>Table46[[#This Row],[EMI Amount of this Loan]]+Table46[[#This Row],[EMI of Other Loans]]</f>
        <v>0</v>
      </c>
      <c r="BQ35" s="3" t="e">
        <f>(Table46[[#This Row],[Monthly Net Income]]/Table46[[#This Row],[Total Monthly EMI Burden]])*100</f>
        <v>#DIV/0!</v>
      </c>
      <c r="BR35" s="3"/>
      <c r="BS35" s="1"/>
      <c r="BT35" s="3"/>
      <c r="BU35" s="3"/>
      <c r="BV35" s="1"/>
      <c r="BW35" s="3"/>
      <c r="BX35" s="3"/>
      <c r="BY35" s="3"/>
      <c r="BZ35" s="1"/>
      <c r="CA35" s="3"/>
      <c r="CB35" s="3"/>
      <c r="CC35" s="1"/>
      <c r="CD35" s="3"/>
      <c r="CE35" s="3"/>
      <c r="CF35" s="3"/>
      <c r="CG35" s="1"/>
      <c r="CH35" s="3"/>
      <c r="CI35" s="3"/>
      <c r="CJ35" s="1"/>
      <c r="CK35" s="3"/>
      <c r="CL35" s="3"/>
    </row>
    <row r="36" spans="2:90" x14ac:dyDescent="0.45">
      <c r="B36" s="3">
        <v>31</v>
      </c>
      <c r="C36" s="3"/>
      <c r="D36" s="3"/>
      <c r="E36" s="3"/>
      <c r="F36" s="3"/>
      <c r="G36" s="10"/>
      <c r="H36" s="8" t="s">
        <v>96</v>
      </c>
      <c r="I36" s="11"/>
      <c r="J36" s="8" t="s">
        <v>96</v>
      </c>
      <c r="K36" s="1"/>
      <c r="L36" s="3"/>
      <c r="M36" s="3"/>
      <c r="N36" s="3"/>
      <c r="O36" s="8" t="str">
        <f>Table46[[#This Row],[Disbursement 
Date]]</f>
        <v>DD/MM/YYYY</v>
      </c>
      <c r="P36" s="3"/>
      <c r="Q36" s="3"/>
      <c r="R36" s="8" t="s">
        <v>75</v>
      </c>
      <c r="S36" s="3"/>
      <c r="T36" s="3" t="s">
        <v>74</v>
      </c>
      <c r="U36" s="3"/>
      <c r="V36" s="9"/>
      <c r="W36" s="1"/>
      <c r="X36" s="1"/>
      <c r="Y36" s="1"/>
      <c r="Z36" s="1"/>
      <c r="AA36" s="1"/>
      <c r="AB36" s="1"/>
      <c r="AC36" s="3"/>
      <c r="AD36" s="3"/>
      <c r="AE36" s="3"/>
      <c r="AF36" s="3"/>
      <c r="AG36" s="3"/>
      <c r="AH36" s="10"/>
      <c r="AI36" s="3"/>
      <c r="AJ36" s="3"/>
      <c r="AK36" s="3"/>
      <c r="AL36" s="3"/>
      <c r="AM36" s="3"/>
      <c r="AN36" s="3"/>
      <c r="AO36" s="3"/>
      <c r="AP36" s="3"/>
      <c r="AQ36" s="1"/>
      <c r="AR36" s="3"/>
      <c r="AS36" s="3"/>
      <c r="AT36" s="3"/>
      <c r="AU36" s="3"/>
      <c r="AV36" s="8" t="s">
        <v>75</v>
      </c>
      <c r="AW36" s="3"/>
      <c r="AX36" s="3"/>
      <c r="AY36" s="3"/>
      <c r="AZ36" s="3"/>
      <c r="BA36" s="3">
        <f>Table46[[#This Row],[Employees (Male)]]+Table46[[#This Row],[Employees (Female)]]</f>
        <v>0</v>
      </c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>
        <f>(Table46[[#This Row],[Monthly Business Income]]+Table46[[#This Row],[Monthly Household Income]])-(Table46[[#This Row],[Monthly Business Expenses]]+Table46[[#This Row],[Monthly Household Expenses]])</f>
        <v>0</v>
      </c>
      <c r="BP36" s="3">
        <f>Table46[[#This Row],[EMI Amount of this Loan]]+Table46[[#This Row],[EMI of Other Loans]]</f>
        <v>0</v>
      </c>
      <c r="BQ36" s="3" t="e">
        <f>(Table46[[#This Row],[Monthly Net Income]]/Table46[[#This Row],[Total Monthly EMI Burden]])*100</f>
        <v>#DIV/0!</v>
      </c>
      <c r="BR36" s="3"/>
      <c r="BS36" s="1"/>
      <c r="BT36" s="3"/>
      <c r="BU36" s="3"/>
      <c r="BV36" s="1"/>
      <c r="BW36" s="3"/>
      <c r="BX36" s="3"/>
      <c r="BY36" s="3"/>
      <c r="BZ36" s="1"/>
      <c r="CA36" s="3"/>
      <c r="CB36" s="3"/>
      <c r="CC36" s="1"/>
      <c r="CD36" s="3"/>
      <c r="CE36" s="3"/>
      <c r="CF36" s="3"/>
      <c r="CG36" s="1"/>
      <c r="CH36" s="3"/>
      <c r="CI36" s="3"/>
      <c r="CJ36" s="1"/>
      <c r="CK36" s="3"/>
      <c r="CL36" s="3"/>
    </row>
    <row r="37" spans="2:90" x14ac:dyDescent="0.45">
      <c r="B37" s="3">
        <v>32</v>
      </c>
      <c r="C37" s="3"/>
      <c r="D37" s="3"/>
      <c r="E37" s="3"/>
      <c r="F37" s="3"/>
      <c r="G37" s="10"/>
      <c r="H37" s="8" t="s">
        <v>96</v>
      </c>
      <c r="I37" s="11"/>
      <c r="J37" s="8" t="s">
        <v>96</v>
      </c>
      <c r="K37" s="1"/>
      <c r="L37" s="3"/>
      <c r="M37" s="3"/>
      <c r="N37" s="3"/>
      <c r="O37" s="8" t="str">
        <f>Table46[[#This Row],[Disbursement 
Date]]</f>
        <v>DD/MM/YYYY</v>
      </c>
      <c r="P37" s="3"/>
      <c r="Q37" s="3"/>
      <c r="R37" s="8" t="s">
        <v>75</v>
      </c>
      <c r="S37" s="3"/>
      <c r="T37" s="3" t="s">
        <v>74</v>
      </c>
      <c r="U37" s="3"/>
      <c r="V37" s="9"/>
      <c r="W37" s="1"/>
      <c r="X37" s="1"/>
      <c r="Y37" s="1"/>
      <c r="Z37" s="1"/>
      <c r="AA37" s="1"/>
      <c r="AB37" s="1"/>
      <c r="AC37" s="3"/>
      <c r="AD37" s="3"/>
      <c r="AE37" s="3"/>
      <c r="AF37" s="3"/>
      <c r="AG37" s="3"/>
      <c r="AH37" s="10"/>
      <c r="AI37" s="3"/>
      <c r="AJ37" s="3"/>
      <c r="AK37" s="3"/>
      <c r="AL37" s="3"/>
      <c r="AM37" s="3"/>
      <c r="AN37" s="3"/>
      <c r="AO37" s="3"/>
      <c r="AP37" s="3"/>
      <c r="AQ37" s="1"/>
      <c r="AR37" s="3"/>
      <c r="AS37" s="3"/>
      <c r="AT37" s="3"/>
      <c r="AU37" s="3"/>
      <c r="AV37" s="8" t="s">
        <v>75</v>
      </c>
      <c r="AW37" s="3"/>
      <c r="AX37" s="3"/>
      <c r="AY37" s="3"/>
      <c r="AZ37" s="3"/>
      <c r="BA37" s="3">
        <f>Table46[[#This Row],[Employees (Male)]]+Table46[[#This Row],[Employees (Female)]]</f>
        <v>0</v>
      </c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>
        <f>(Table46[[#This Row],[Monthly Business Income]]+Table46[[#This Row],[Monthly Household Income]])-(Table46[[#This Row],[Monthly Business Expenses]]+Table46[[#This Row],[Monthly Household Expenses]])</f>
        <v>0</v>
      </c>
      <c r="BP37" s="3">
        <f>Table46[[#This Row],[EMI Amount of this Loan]]+Table46[[#This Row],[EMI of Other Loans]]</f>
        <v>0</v>
      </c>
      <c r="BQ37" s="3" t="e">
        <f>(Table46[[#This Row],[Monthly Net Income]]/Table46[[#This Row],[Total Monthly EMI Burden]])*100</f>
        <v>#DIV/0!</v>
      </c>
      <c r="BR37" s="3"/>
      <c r="BS37" s="1"/>
      <c r="BT37" s="3"/>
      <c r="BU37" s="3"/>
      <c r="BV37" s="1"/>
      <c r="BW37" s="3"/>
      <c r="BX37" s="3"/>
      <c r="BY37" s="3"/>
      <c r="BZ37" s="1"/>
      <c r="CA37" s="3"/>
      <c r="CB37" s="3"/>
      <c r="CC37" s="1"/>
      <c r="CD37" s="3"/>
      <c r="CE37" s="3"/>
      <c r="CF37" s="3"/>
      <c r="CG37" s="1"/>
      <c r="CH37" s="3"/>
      <c r="CI37" s="3"/>
      <c r="CJ37" s="1"/>
      <c r="CK37" s="3"/>
      <c r="CL37" s="3"/>
    </row>
    <row r="38" spans="2:90" x14ac:dyDescent="0.45">
      <c r="B38" s="3">
        <v>33</v>
      </c>
      <c r="C38" s="3"/>
      <c r="D38" s="3"/>
      <c r="E38" s="3"/>
      <c r="F38" s="3"/>
      <c r="G38" s="10"/>
      <c r="H38" s="8" t="s">
        <v>96</v>
      </c>
      <c r="I38" s="11"/>
      <c r="J38" s="8" t="s">
        <v>96</v>
      </c>
      <c r="K38" s="1"/>
      <c r="L38" s="3"/>
      <c r="M38" s="3"/>
      <c r="N38" s="3"/>
      <c r="O38" s="8" t="str">
        <f>Table46[[#This Row],[Disbursement 
Date]]</f>
        <v>DD/MM/YYYY</v>
      </c>
      <c r="P38" s="3"/>
      <c r="Q38" s="3"/>
      <c r="R38" s="8" t="s">
        <v>75</v>
      </c>
      <c r="S38" s="3"/>
      <c r="T38" s="3" t="s">
        <v>74</v>
      </c>
      <c r="U38" s="3"/>
      <c r="V38" s="9"/>
      <c r="W38" s="1"/>
      <c r="X38" s="1"/>
      <c r="Y38" s="1"/>
      <c r="Z38" s="1"/>
      <c r="AA38" s="1"/>
      <c r="AB38" s="1"/>
      <c r="AC38" s="3"/>
      <c r="AD38" s="3"/>
      <c r="AE38" s="3"/>
      <c r="AF38" s="3"/>
      <c r="AG38" s="3"/>
      <c r="AH38" s="10"/>
      <c r="AI38" s="3"/>
      <c r="AJ38" s="3"/>
      <c r="AK38" s="3"/>
      <c r="AL38" s="3"/>
      <c r="AM38" s="3"/>
      <c r="AN38" s="3"/>
      <c r="AO38" s="3"/>
      <c r="AP38" s="3"/>
      <c r="AQ38" s="1"/>
      <c r="AR38" s="3"/>
      <c r="AS38" s="3"/>
      <c r="AT38" s="3"/>
      <c r="AU38" s="3"/>
      <c r="AV38" s="8" t="s">
        <v>75</v>
      </c>
      <c r="AW38" s="3"/>
      <c r="AX38" s="3"/>
      <c r="AY38" s="3"/>
      <c r="AZ38" s="3"/>
      <c r="BA38" s="3">
        <f>Table46[[#This Row],[Employees (Male)]]+Table46[[#This Row],[Employees (Female)]]</f>
        <v>0</v>
      </c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>
        <f>(Table46[[#This Row],[Monthly Business Income]]+Table46[[#This Row],[Monthly Household Income]])-(Table46[[#This Row],[Monthly Business Expenses]]+Table46[[#This Row],[Monthly Household Expenses]])</f>
        <v>0</v>
      </c>
      <c r="BP38" s="3">
        <f>Table46[[#This Row],[EMI Amount of this Loan]]+Table46[[#This Row],[EMI of Other Loans]]</f>
        <v>0</v>
      </c>
      <c r="BQ38" s="3" t="e">
        <f>(Table46[[#This Row],[Monthly Net Income]]/Table46[[#This Row],[Total Monthly EMI Burden]])*100</f>
        <v>#DIV/0!</v>
      </c>
      <c r="BR38" s="3"/>
      <c r="BS38" s="1"/>
      <c r="BT38" s="3"/>
      <c r="BU38" s="3"/>
      <c r="BV38" s="1"/>
      <c r="BW38" s="3"/>
      <c r="BX38" s="3"/>
      <c r="BY38" s="3"/>
      <c r="BZ38" s="1"/>
      <c r="CA38" s="3"/>
      <c r="CB38" s="3"/>
      <c r="CC38" s="1"/>
      <c r="CD38" s="3"/>
      <c r="CE38" s="3"/>
      <c r="CF38" s="3"/>
      <c r="CG38" s="1"/>
      <c r="CH38" s="3"/>
      <c r="CI38" s="3"/>
      <c r="CJ38" s="1"/>
      <c r="CK38" s="3"/>
      <c r="CL38" s="3"/>
    </row>
    <row r="39" spans="2:90" x14ac:dyDescent="0.45">
      <c r="B39" s="3">
        <v>34</v>
      </c>
      <c r="C39" s="3"/>
      <c r="D39" s="3"/>
      <c r="E39" s="3"/>
      <c r="F39" s="3"/>
      <c r="G39" s="10"/>
      <c r="H39" s="8" t="s">
        <v>96</v>
      </c>
      <c r="I39" s="11"/>
      <c r="J39" s="8" t="s">
        <v>96</v>
      </c>
      <c r="K39" s="1"/>
      <c r="L39" s="3"/>
      <c r="M39" s="3"/>
      <c r="N39" s="3"/>
      <c r="O39" s="8" t="str">
        <f>Table46[[#This Row],[Disbursement 
Date]]</f>
        <v>DD/MM/YYYY</v>
      </c>
      <c r="P39" s="3"/>
      <c r="Q39" s="3"/>
      <c r="R39" s="8" t="s">
        <v>75</v>
      </c>
      <c r="S39" s="3"/>
      <c r="T39" s="3" t="s">
        <v>74</v>
      </c>
      <c r="U39" s="3"/>
      <c r="V39" s="9"/>
      <c r="W39" s="1"/>
      <c r="X39" s="1"/>
      <c r="Y39" s="1"/>
      <c r="Z39" s="1"/>
      <c r="AA39" s="1"/>
      <c r="AB39" s="1"/>
      <c r="AC39" s="3"/>
      <c r="AD39" s="3"/>
      <c r="AE39" s="3"/>
      <c r="AF39" s="3"/>
      <c r="AG39" s="3"/>
      <c r="AH39" s="10"/>
      <c r="AI39" s="3"/>
      <c r="AJ39" s="3"/>
      <c r="AK39" s="3"/>
      <c r="AL39" s="3"/>
      <c r="AM39" s="3"/>
      <c r="AN39" s="3"/>
      <c r="AO39" s="3"/>
      <c r="AP39" s="3"/>
      <c r="AQ39" s="1"/>
      <c r="AR39" s="3"/>
      <c r="AS39" s="3"/>
      <c r="AT39" s="3"/>
      <c r="AU39" s="3"/>
      <c r="AV39" s="8" t="s">
        <v>75</v>
      </c>
      <c r="AW39" s="3"/>
      <c r="AX39" s="3"/>
      <c r="AY39" s="3"/>
      <c r="AZ39" s="3"/>
      <c r="BA39" s="3">
        <f>Table46[[#This Row],[Employees (Male)]]+Table46[[#This Row],[Employees (Female)]]</f>
        <v>0</v>
      </c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>
        <f>(Table46[[#This Row],[Monthly Business Income]]+Table46[[#This Row],[Monthly Household Income]])-(Table46[[#This Row],[Monthly Business Expenses]]+Table46[[#This Row],[Monthly Household Expenses]])</f>
        <v>0</v>
      </c>
      <c r="BP39" s="3">
        <f>Table46[[#This Row],[EMI Amount of this Loan]]+Table46[[#This Row],[EMI of Other Loans]]</f>
        <v>0</v>
      </c>
      <c r="BQ39" s="3" t="e">
        <f>(Table46[[#This Row],[Monthly Net Income]]/Table46[[#This Row],[Total Monthly EMI Burden]])*100</f>
        <v>#DIV/0!</v>
      </c>
      <c r="BR39" s="3"/>
      <c r="BS39" s="1"/>
      <c r="BT39" s="3"/>
      <c r="BU39" s="3"/>
      <c r="BV39" s="1"/>
      <c r="BW39" s="3"/>
      <c r="BX39" s="3"/>
      <c r="BY39" s="3"/>
      <c r="BZ39" s="1"/>
      <c r="CA39" s="3"/>
      <c r="CB39" s="3"/>
      <c r="CC39" s="1"/>
      <c r="CD39" s="3"/>
      <c r="CE39" s="3"/>
      <c r="CF39" s="3"/>
      <c r="CG39" s="1"/>
      <c r="CH39" s="3"/>
      <c r="CI39" s="3"/>
      <c r="CJ39" s="1"/>
      <c r="CK39" s="3"/>
      <c r="CL39" s="3"/>
    </row>
    <row r="40" spans="2:90" x14ac:dyDescent="0.45">
      <c r="B40" s="3">
        <v>35</v>
      </c>
      <c r="C40" s="3"/>
      <c r="D40" s="3"/>
      <c r="E40" s="3"/>
      <c r="F40" s="3"/>
      <c r="G40" s="10"/>
      <c r="H40" s="8" t="s">
        <v>96</v>
      </c>
      <c r="I40" s="11"/>
      <c r="J40" s="8" t="s">
        <v>96</v>
      </c>
      <c r="K40" s="1"/>
      <c r="L40" s="3"/>
      <c r="M40" s="3"/>
      <c r="N40" s="3"/>
      <c r="O40" s="8" t="str">
        <f>Table46[[#This Row],[Disbursement 
Date]]</f>
        <v>DD/MM/YYYY</v>
      </c>
      <c r="P40" s="3"/>
      <c r="Q40" s="3"/>
      <c r="R40" s="8" t="s">
        <v>75</v>
      </c>
      <c r="S40" s="3"/>
      <c r="T40" s="3" t="s">
        <v>74</v>
      </c>
      <c r="U40" s="3"/>
      <c r="V40" s="9"/>
      <c r="W40" s="1"/>
      <c r="X40" s="1"/>
      <c r="Y40" s="1"/>
      <c r="Z40" s="1"/>
      <c r="AA40" s="1"/>
      <c r="AB40" s="1"/>
      <c r="AC40" s="3"/>
      <c r="AD40" s="3"/>
      <c r="AE40" s="3"/>
      <c r="AF40" s="3"/>
      <c r="AG40" s="3"/>
      <c r="AH40" s="10"/>
      <c r="AI40" s="3"/>
      <c r="AJ40" s="3"/>
      <c r="AK40" s="3"/>
      <c r="AL40" s="3"/>
      <c r="AM40" s="3"/>
      <c r="AN40" s="3"/>
      <c r="AO40" s="3"/>
      <c r="AP40" s="3"/>
      <c r="AQ40" s="1"/>
      <c r="AR40" s="3"/>
      <c r="AS40" s="3"/>
      <c r="AT40" s="3"/>
      <c r="AU40" s="3"/>
      <c r="AV40" s="8" t="s">
        <v>75</v>
      </c>
      <c r="AW40" s="3"/>
      <c r="AX40" s="3"/>
      <c r="AY40" s="3"/>
      <c r="AZ40" s="3"/>
      <c r="BA40" s="3">
        <f>Table46[[#This Row],[Employees (Male)]]+Table46[[#This Row],[Employees (Female)]]</f>
        <v>0</v>
      </c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>
        <f>(Table46[[#This Row],[Monthly Business Income]]+Table46[[#This Row],[Monthly Household Income]])-(Table46[[#This Row],[Monthly Business Expenses]]+Table46[[#This Row],[Monthly Household Expenses]])</f>
        <v>0</v>
      </c>
      <c r="BP40" s="3">
        <f>Table46[[#This Row],[EMI Amount of this Loan]]+Table46[[#This Row],[EMI of Other Loans]]</f>
        <v>0</v>
      </c>
      <c r="BQ40" s="3" t="e">
        <f>(Table46[[#This Row],[Monthly Net Income]]/Table46[[#This Row],[Total Monthly EMI Burden]])*100</f>
        <v>#DIV/0!</v>
      </c>
      <c r="BR40" s="3"/>
      <c r="BS40" s="1"/>
      <c r="BT40" s="3"/>
      <c r="BU40" s="3"/>
      <c r="BV40" s="1"/>
      <c r="BW40" s="3"/>
      <c r="BX40" s="3"/>
      <c r="BY40" s="3"/>
      <c r="BZ40" s="1"/>
      <c r="CA40" s="3"/>
      <c r="CB40" s="3"/>
      <c r="CC40" s="1"/>
      <c r="CD40" s="3"/>
      <c r="CE40" s="3"/>
      <c r="CF40" s="3"/>
      <c r="CG40" s="1"/>
      <c r="CH40" s="3"/>
      <c r="CI40" s="3"/>
      <c r="CJ40" s="1"/>
      <c r="CK40" s="3"/>
      <c r="CL40" s="3"/>
    </row>
    <row r="41" spans="2:90" x14ac:dyDescent="0.45">
      <c r="B41" s="3">
        <v>36</v>
      </c>
      <c r="C41" s="3"/>
      <c r="D41" s="3"/>
      <c r="E41" s="3"/>
      <c r="F41" s="3"/>
      <c r="G41" s="10"/>
      <c r="H41" s="8" t="s">
        <v>96</v>
      </c>
      <c r="I41" s="11"/>
      <c r="J41" s="8" t="s">
        <v>96</v>
      </c>
      <c r="K41" s="1"/>
      <c r="L41" s="3"/>
      <c r="M41" s="3"/>
      <c r="N41" s="3"/>
      <c r="O41" s="8" t="str">
        <f>Table46[[#This Row],[Disbursement 
Date]]</f>
        <v>DD/MM/YYYY</v>
      </c>
      <c r="P41" s="3"/>
      <c r="Q41" s="3"/>
      <c r="R41" s="8" t="s">
        <v>75</v>
      </c>
      <c r="S41" s="3"/>
      <c r="T41" s="3" t="s">
        <v>74</v>
      </c>
      <c r="U41" s="3"/>
      <c r="V41" s="9"/>
      <c r="W41" s="1"/>
      <c r="X41" s="1"/>
      <c r="Y41" s="1"/>
      <c r="Z41" s="1"/>
      <c r="AA41" s="1"/>
      <c r="AB41" s="1"/>
      <c r="AC41" s="3"/>
      <c r="AD41" s="3"/>
      <c r="AE41" s="3"/>
      <c r="AF41" s="3"/>
      <c r="AG41" s="3"/>
      <c r="AH41" s="10"/>
      <c r="AI41" s="3"/>
      <c r="AJ41" s="3"/>
      <c r="AK41" s="3"/>
      <c r="AL41" s="3"/>
      <c r="AM41" s="3"/>
      <c r="AN41" s="3"/>
      <c r="AO41" s="3"/>
      <c r="AP41" s="3"/>
      <c r="AQ41" s="1"/>
      <c r="AR41" s="3"/>
      <c r="AS41" s="3"/>
      <c r="AT41" s="3"/>
      <c r="AU41" s="3"/>
      <c r="AV41" s="8" t="s">
        <v>75</v>
      </c>
      <c r="AW41" s="3"/>
      <c r="AX41" s="3"/>
      <c r="AY41" s="3"/>
      <c r="AZ41" s="3"/>
      <c r="BA41" s="3">
        <f>Table46[[#This Row],[Employees (Male)]]+Table46[[#This Row],[Employees (Female)]]</f>
        <v>0</v>
      </c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>
        <f>(Table46[[#This Row],[Monthly Business Income]]+Table46[[#This Row],[Monthly Household Income]])-(Table46[[#This Row],[Monthly Business Expenses]]+Table46[[#This Row],[Monthly Household Expenses]])</f>
        <v>0</v>
      </c>
      <c r="BP41" s="3">
        <f>Table46[[#This Row],[EMI Amount of this Loan]]+Table46[[#This Row],[EMI of Other Loans]]</f>
        <v>0</v>
      </c>
      <c r="BQ41" s="3" t="e">
        <f>(Table46[[#This Row],[Monthly Net Income]]/Table46[[#This Row],[Total Monthly EMI Burden]])*100</f>
        <v>#DIV/0!</v>
      </c>
      <c r="BR41" s="3"/>
      <c r="BS41" s="1"/>
      <c r="BT41" s="3"/>
      <c r="BU41" s="3"/>
      <c r="BV41" s="1"/>
      <c r="BW41" s="3"/>
      <c r="BX41" s="3"/>
      <c r="BY41" s="3"/>
      <c r="BZ41" s="1"/>
      <c r="CA41" s="3"/>
      <c r="CB41" s="3"/>
      <c r="CC41" s="1"/>
      <c r="CD41" s="3"/>
      <c r="CE41" s="3"/>
      <c r="CF41" s="3"/>
      <c r="CG41" s="1"/>
      <c r="CH41" s="3"/>
      <c r="CI41" s="3"/>
      <c r="CJ41" s="1"/>
      <c r="CK41" s="3"/>
      <c r="CL41" s="3"/>
    </row>
    <row r="42" spans="2:90" x14ac:dyDescent="0.45">
      <c r="B42" s="3">
        <v>37</v>
      </c>
      <c r="C42" s="3"/>
      <c r="D42" s="3"/>
      <c r="E42" s="3"/>
      <c r="F42" s="3"/>
      <c r="G42" s="10"/>
      <c r="H42" s="8" t="s">
        <v>96</v>
      </c>
      <c r="I42" s="11"/>
      <c r="J42" s="8" t="s">
        <v>96</v>
      </c>
      <c r="K42" s="1"/>
      <c r="L42" s="3"/>
      <c r="M42" s="3"/>
      <c r="N42" s="3"/>
      <c r="O42" s="8" t="str">
        <f>Table46[[#This Row],[Disbursement 
Date]]</f>
        <v>DD/MM/YYYY</v>
      </c>
      <c r="P42" s="3"/>
      <c r="Q42" s="3"/>
      <c r="R42" s="8" t="s">
        <v>75</v>
      </c>
      <c r="S42" s="3"/>
      <c r="T42" s="3" t="s">
        <v>74</v>
      </c>
      <c r="U42" s="3"/>
      <c r="V42" s="9"/>
      <c r="W42" s="1"/>
      <c r="X42" s="1"/>
      <c r="Y42" s="1"/>
      <c r="Z42" s="1"/>
      <c r="AA42" s="1"/>
      <c r="AB42" s="1"/>
      <c r="AC42" s="3"/>
      <c r="AD42" s="3"/>
      <c r="AE42" s="3"/>
      <c r="AF42" s="3"/>
      <c r="AG42" s="3"/>
      <c r="AH42" s="10"/>
      <c r="AI42" s="3"/>
      <c r="AJ42" s="3"/>
      <c r="AK42" s="3"/>
      <c r="AL42" s="3"/>
      <c r="AM42" s="3"/>
      <c r="AN42" s="3"/>
      <c r="AO42" s="3"/>
      <c r="AP42" s="3"/>
      <c r="AQ42" s="1"/>
      <c r="AR42" s="3"/>
      <c r="AS42" s="3"/>
      <c r="AT42" s="3"/>
      <c r="AU42" s="3"/>
      <c r="AV42" s="8" t="s">
        <v>75</v>
      </c>
      <c r="AW42" s="3"/>
      <c r="AX42" s="3"/>
      <c r="AY42" s="3"/>
      <c r="AZ42" s="3"/>
      <c r="BA42" s="3">
        <f>Table46[[#This Row],[Employees (Male)]]+Table46[[#This Row],[Employees (Female)]]</f>
        <v>0</v>
      </c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>
        <f>(Table46[[#This Row],[Monthly Business Income]]+Table46[[#This Row],[Monthly Household Income]])-(Table46[[#This Row],[Monthly Business Expenses]]+Table46[[#This Row],[Monthly Household Expenses]])</f>
        <v>0</v>
      </c>
      <c r="BP42" s="3">
        <f>Table46[[#This Row],[EMI Amount of this Loan]]+Table46[[#This Row],[EMI of Other Loans]]</f>
        <v>0</v>
      </c>
      <c r="BQ42" s="3" t="e">
        <f>(Table46[[#This Row],[Monthly Net Income]]/Table46[[#This Row],[Total Monthly EMI Burden]])*100</f>
        <v>#DIV/0!</v>
      </c>
      <c r="BR42" s="3"/>
      <c r="BS42" s="1"/>
      <c r="BT42" s="3"/>
      <c r="BU42" s="3"/>
      <c r="BV42" s="1"/>
      <c r="BW42" s="3"/>
      <c r="BX42" s="3"/>
      <c r="BY42" s="3"/>
      <c r="BZ42" s="1"/>
      <c r="CA42" s="3"/>
      <c r="CB42" s="3"/>
      <c r="CC42" s="1"/>
      <c r="CD42" s="3"/>
      <c r="CE42" s="3"/>
      <c r="CF42" s="3"/>
      <c r="CG42" s="1"/>
      <c r="CH42" s="3"/>
      <c r="CI42" s="3"/>
      <c r="CJ42" s="1"/>
      <c r="CK42" s="3"/>
      <c r="CL42" s="3"/>
    </row>
    <row r="43" spans="2:90" x14ac:dyDescent="0.45">
      <c r="B43" s="3">
        <v>38</v>
      </c>
      <c r="C43" s="3"/>
      <c r="D43" s="3"/>
      <c r="E43" s="3"/>
      <c r="F43" s="3"/>
      <c r="G43" s="10"/>
      <c r="H43" s="8" t="s">
        <v>96</v>
      </c>
      <c r="I43" s="11"/>
      <c r="J43" s="8" t="s">
        <v>96</v>
      </c>
      <c r="K43" s="1"/>
      <c r="L43" s="3"/>
      <c r="M43" s="3"/>
      <c r="N43" s="3"/>
      <c r="O43" s="8" t="str">
        <f>Table46[[#This Row],[Disbursement 
Date]]</f>
        <v>DD/MM/YYYY</v>
      </c>
      <c r="P43" s="3"/>
      <c r="Q43" s="3"/>
      <c r="R43" s="8" t="s">
        <v>75</v>
      </c>
      <c r="S43" s="3"/>
      <c r="T43" s="3" t="s">
        <v>74</v>
      </c>
      <c r="U43" s="3"/>
      <c r="V43" s="9"/>
      <c r="W43" s="1"/>
      <c r="X43" s="1"/>
      <c r="Y43" s="1"/>
      <c r="Z43" s="1"/>
      <c r="AA43" s="1"/>
      <c r="AB43" s="1"/>
      <c r="AC43" s="3"/>
      <c r="AD43" s="3"/>
      <c r="AE43" s="3"/>
      <c r="AF43" s="3"/>
      <c r="AG43" s="3"/>
      <c r="AH43" s="10"/>
      <c r="AI43" s="3"/>
      <c r="AJ43" s="3"/>
      <c r="AK43" s="3"/>
      <c r="AL43" s="3"/>
      <c r="AM43" s="3"/>
      <c r="AN43" s="3"/>
      <c r="AO43" s="3"/>
      <c r="AP43" s="3"/>
      <c r="AQ43" s="1"/>
      <c r="AR43" s="3"/>
      <c r="AS43" s="3"/>
      <c r="AT43" s="3"/>
      <c r="AU43" s="3"/>
      <c r="AV43" s="8" t="s">
        <v>75</v>
      </c>
      <c r="AW43" s="3"/>
      <c r="AX43" s="3"/>
      <c r="AY43" s="3"/>
      <c r="AZ43" s="3"/>
      <c r="BA43" s="3">
        <f>Table46[[#This Row],[Employees (Male)]]+Table46[[#This Row],[Employees (Female)]]</f>
        <v>0</v>
      </c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>
        <f>(Table46[[#This Row],[Monthly Business Income]]+Table46[[#This Row],[Monthly Household Income]])-(Table46[[#This Row],[Monthly Business Expenses]]+Table46[[#This Row],[Monthly Household Expenses]])</f>
        <v>0</v>
      </c>
      <c r="BP43" s="3">
        <f>Table46[[#This Row],[EMI Amount of this Loan]]+Table46[[#This Row],[EMI of Other Loans]]</f>
        <v>0</v>
      </c>
      <c r="BQ43" s="3" t="e">
        <f>(Table46[[#This Row],[Monthly Net Income]]/Table46[[#This Row],[Total Monthly EMI Burden]])*100</f>
        <v>#DIV/0!</v>
      </c>
      <c r="BR43" s="3"/>
      <c r="BS43" s="1"/>
      <c r="BT43" s="3"/>
      <c r="BU43" s="3"/>
      <c r="BV43" s="1"/>
      <c r="BW43" s="3"/>
      <c r="BX43" s="3"/>
      <c r="BY43" s="3"/>
      <c r="BZ43" s="1"/>
      <c r="CA43" s="3"/>
      <c r="CB43" s="3"/>
      <c r="CC43" s="1"/>
      <c r="CD43" s="3"/>
      <c r="CE43" s="3"/>
      <c r="CF43" s="3"/>
      <c r="CG43" s="1"/>
      <c r="CH43" s="3"/>
      <c r="CI43" s="3"/>
      <c r="CJ43" s="1"/>
      <c r="CK43" s="3"/>
      <c r="CL43" s="3"/>
    </row>
    <row r="44" spans="2:90" x14ac:dyDescent="0.45">
      <c r="B44" s="3">
        <v>39</v>
      </c>
      <c r="C44" s="3"/>
      <c r="D44" s="3"/>
      <c r="E44" s="3"/>
      <c r="F44" s="3"/>
      <c r="G44" s="10"/>
      <c r="H44" s="8" t="s">
        <v>96</v>
      </c>
      <c r="I44" s="11"/>
      <c r="J44" s="8" t="s">
        <v>96</v>
      </c>
      <c r="K44" s="1"/>
      <c r="L44" s="3"/>
      <c r="M44" s="3"/>
      <c r="N44" s="3"/>
      <c r="O44" s="8" t="str">
        <f>Table46[[#This Row],[Disbursement 
Date]]</f>
        <v>DD/MM/YYYY</v>
      </c>
      <c r="P44" s="3"/>
      <c r="Q44" s="3"/>
      <c r="R44" s="8" t="s">
        <v>75</v>
      </c>
      <c r="S44" s="3"/>
      <c r="T44" s="3" t="s">
        <v>74</v>
      </c>
      <c r="U44" s="3"/>
      <c r="V44" s="9"/>
      <c r="W44" s="1"/>
      <c r="X44" s="1"/>
      <c r="Y44" s="1"/>
      <c r="Z44" s="1"/>
      <c r="AA44" s="1"/>
      <c r="AB44" s="1"/>
      <c r="AC44" s="3"/>
      <c r="AD44" s="3"/>
      <c r="AE44" s="3"/>
      <c r="AF44" s="3"/>
      <c r="AG44" s="3"/>
      <c r="AH44" s="10"/>
      <c r="AI44" s="3"/>
      <c r="AJ44" s="3"/>
      <c r="AK44" s="3"/>
      <c r="AL44" s="3"/>
      <c r="AM44" s="3"/>
      <c r="AN44" s="3"/>
      <c r="AO44" s="3"/>
      <c r="AP44" s="3"/>
      <c r="AQ44" s="1"/>
      <c r="AR44" s="3"/>
      <c r="AS44" s="3"/>
      <c r="AT44" s="3"/>
      <c r="AU44" s="3"/>
      <c r="AV44" s="8" t="s">
        <v>75</v>
      </c>
      <c r="AW44" s="3"/>
      <c r="AX44" s="3"/>
      <c r="AY44" s="3"/>
      <c r="AZ44" s="3"/>
      <c r="BA44" s="3">
        <f>Table46[[#This Row],[Employees (Male)]]+Table46[[#This Row],[Employees (Female)]]</f>
        <v>0</v>
      </c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>
        <f>(Table46[[#This Row],[Monthly Business Income]]+Table46[[#This Row],[Monthly Household Income]])-(Table46[[#This Row],[Monthly Business Expenses]]+Table46[[#This Row],[Monthly Household Expenses]])</f>
        <v>0</v>
      </c>
      <c r="BP44" s="3">
        <f>Table46[[#This Row],[EMI Amount of this Loan]]+Table46[[#This Row],[EMI of Other Loans]]</f>
        <v>0</v>
      </c>
      <c r="BQ44" s="3" t="e">
        <f>(Table46[[#This Row],[Monthly Net Income]]/Table46[[#This Row],[Total Monthly EMI Burden]])*100</f>
        <v>#DIV/0!</v>
      </c>
      <c r="BR44" s="3"/>
      <c r="BS44" s="1"/>
      <c r="BT44" s="3"/>
      <c r="BU44" s="3"/>
      <c r="BV44" s="1"/>
      <c r="BW44" s="3"/>
      <c r="BX44" s="3"/>
      <c r="BY44" s="3"/>
      <c r="BZ44" s="1"/>
      <c r="CA44" s="3"/>
      <c r="CB44" s="3"/>
      <c r="CC44" s="1"/>
      <c r="CD44" s="3"/>
      <c r="CE44" s="3"/>
      <c r="CF44" s="3"/>
      <c r="CG44" s="1"/>
      <c r="CH44" s="3"/>
      <c r="CI44" s="3"/>
      <c r="CJ44" s="1"/>
      <c r="CK44" s="3"/>
      <c r="CL44" s="3"/>
    </row>
    <row r="45" spans="2:90" x14ac:dyDescent="0.45">
      <c r="B45" s="3">
        <v>40</v>
      </c>
      <c r="C45" s="3"/>
      <c r="D45" s="3"/>
      <c r="E45" s="3"/>
      <c r="F45" s="3"/>
      <c r="G45" s="10"/>
      <c r="H45" s="8" t="s">
        <v>96</v>
      </c>
      <c r="I45" s="11"/>
      <c r="J45" s="8" t="s">
        <v>96</v>
      </c>
      <c r="K45" s="1"/>
      <c r="L45" s="3"/>
      <c r="M45" s="3"/>
      <c r="N45" s="3"/>
      <c r="O45" s="8" t="str">
        <f>Table46[[#This Row],[Disbursement 
Date]]</f>
        <v>DD/MM/YYYY</v>
      </c>
      <c r="P45" s="3"/>
      <c r="Q45" s="3"/>
      <c r="R45" s="8" t="s">
        <v>75</v>
      </c>
      <c r="S45" s="3"/>
      <c r="T45" s="3" t="s">
        <v>74</v>
      </c>
      <c r="U45" s="3"/>
      <c r="V45" s="9"/>
      <c r="W45" s="1"/>
      <c r="X45" s="1"/>
      <c r="Y45" s="1"/>
      <c r="Z45" s="1"/>
      <c r="AA45" s="1"/>
      <c r="AB45" s="1"/>
      <c r="AC45" s="3"/>
      <c r="AD45" s="3"/>
      <c r="AE45" s="3"/>
      <c r="AF45" s="3"/>
      <c r="AG45" s="3"/>
      <c r="AH45" s="10"/>
      <c r="AI45" s="3"/>
      <c r="AJ45" s="3"/>
      <c r="AK45" s="3"/>
      <c r="AL45" s="3"/>
      <c r="AM45" s="3"/>
      <c r="AN45" s="3"/>
      <c r="AO45" s="3"/>
      <c r="AP45" s="3"/>
      <c r="AQ45" s="1"/>
      <c r="AR45" s="3"/>
      <c r="AS45" s="3"/>
      <c r="AT45" s="3"/>
      <c r="AU45" s="3"/>
      <c r="AV45" s="8" t="s">
        <v>75</v>
      </c>
      <c r="AW45" s="3"/>
      <c r="AX45" s="3"/>
      <c r="AY45" s="3"/>
      <c r="AZ45" s="3"/>
      <c r="BA45" s="3">
        <f>Table46[[#This Row],[Employees (Male)]]+Table46[[#This Row],[Employees (Female)]]</f>
        <v>0</v>
      </c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>
        <f>(Table46[[#This Row],[Monthly Business Income]]+Table46[[#This Row],[Monthly Household Income]])-(Table46[[#This Row],[Monthly Business Expenses]]+Table46[[#This Row],[Monthly Household Expenses]])</f>
        <v>0</v>
      </c>
      <c r="BP45" s="3">
        <f>Table46[[#This Row],[EMI Amount of this Loan]]+Table46[[#This Row],[EMI of Other Loans]]</f>
        <v>0</v>
      </c>
      <c r="BQ45" s="3" t="e">
        <f>(Table46[[#This Row],[Monthly Net Income]]/Table46[[#This Row],[Total Monthly EMI Burden]])*100</f>
        <v>#DIV/0!</v>
      </c>
      <c r="BR45" s="3"/>
      <c r="BS45" s="1"/>
      <c r="BT45" s="3"/>
      <c r="BU45" s="3"/>
      <c r="BV45" s="1"/>
      <c r="BW45" s="3"/>
      <c r="BX45" s="3"/>
      <c r="BY45" s="3"/>
      <c r="BZ45" s="1"/>
      <c r="CA45" s="3"/>
      <c r="CB45" s="3"/>
      <c r="CC45" s="1"/>
      <c r="CD45" s="3"/>
      <c r="CE45" s="3"/>
      <c r="CF45" s="3"/>
      <c r="CG45" s="1"/>
      <c r="CH45" s="3"/>
      <c r="CI45" s="3"/>
      <c r="CJ45" s="1"/>
      <c r="CK45" s="3"/>
      <c r="CL45" s="3"/>
    </row>
    <row r="46" spans="2:90" x14ac:dyDescent="0.45">
      <c r="B46" s="3">
        <v>41</v>
      </c>
      <c r="C46" s="3"/>
      <c r="D46" s="3"/>
      <c r="E46" s="3"/>
      <c r="F46" s="3"/>
      <c r="G46" s="10"/>
      <c r="H46" s="8" t="s">
        <v>96</v>
      </c>
      <c r="I46" s="11"/>
      <c r="J46" s="8" t="s">
        <v>96</v>
      </c>
      <c r="K46" s="1"/>
      <c r="L46" s="3"/>
      <c r="M46" s="3"/>
      <c r="N46" s="3"/>
      <c r="O46" s="8" t="str">
        <f>Table46[[#This Row],[Disbursement 
Date]]</f>
        <v>DD/MM/YYYY</v>
      </c>
      <c r="P46" s="3"/>
      <c r="Q46" s="3"/>
      <c r="R46" s="8" t="s">
        <v>75</v>
      </c>
      <c r="S46" s="3"/>
      <c r="T46" s="3" t="s">
        <v>74</v>
      </c>
      <c r="U46" s="3"/>
      <c r="V46" s="9"/>
      <c r="W46" s="1"/>
      <c r="X46" s="1"/>
      <c r="Y46" s="1"/>
      <c r="Z46" s="1"/>
      <c r="AA46" s="1"/>
      <c r="AB46" s="1"/>
      <c r="AC46" s="3"/>
      <c r="AD46" s="3"/>
      <c r="AE46" s="3"/>
      <c r="AF46" s="3"/>
      <c r="AG46" s="3"/>
      <c r="AH46" s="10"/>
      <c r="AI46" s="3"/>
      <c r="AJ46" s="3"/>
      <c r="AK46" s="3"/>
      <c r="AL46" s="3"/>
      <c r="AM46" s="3"/>
      <c r="AN46" s="3"/>
      <c r="AO46" s="3"/>
      <c r="AP46" s="3"/>
      <c r="AQ46" s="1"/>
      <c r="AR46" s="3"/>
      <c r="AS46" s="3"/>
      <c r="AT46" s="3"/>
      <c r="AU46" s="3"/>
      <c r="AV46" s="8" t="s">
        <v>75</v>
      </c>
      <c r="AW46" s="3"/>
      <c r="AX46" s="3"/>
      <c r="AY46" s="3"/>
      <c r="AZ46" s="3"/>
      <c r="BA46" s="3">
        <f>Table46[[#This Row],[Employees (Male)]]+Table46[[#This Row],[Employees (Female)]]</f>
        <v>0</v>
      </c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>
        <f>(Table46[[#This Row],[Monthly Business Income]]+Table46[[#This Row],[Monthly Household Income]])-(Table46[[#This Row],[Monthly Business Expenses]]+Table46[[#This Row],[Monthly Household Expenses]])</f>
        <v>0</v>
      </c>
      <c r="BP46" s="3">
        <f>Table46[[#This Row],[EMI Amount of this Loan]]+Table46[[#This Row],[EMI of Other Loans]]</f>
        <v>0</v>
      </c>
      <c r="BQ46" s="3" t="e">
        <f>(Table46[[#This Row],[Monthly Net Income]]/Table46[[#This Row],[Total Monthly EMI Burden]])*100</f>
        <v>#DIV/0!</v>
      </c>
      <c r="BR46" s="3"/>
      <c r="BS46" s="1"/>
      <c r="BT46" s="3"/>
      <c r="BU46" s="3"/>
      <c r="BV46" s="1"/>
      <c r="BW46" s="3"/>
      <c r="BX46" s="3"/>
      <c r="BY46" s="3"/>
      <c r="BZ46" s="1"/>
      <c r="CA46" s="3"/>
      <c r="CB46" s="3"/>
      <c r="CC46" s="1"/>
      <c r="CD46" s="3"/>
      <c r="CE46" s="3"/>
      <c r="CF46" s="3"/>
      <c r="CG46" s="1"/>
      <c r="CH46" s="3"/>
      <c r="CI46" s="3"/>
      <c r="CJ46" s="1"/>
      <c r="CK46" s="3"/>
      <c r="CL46" s="3"/>
    </row>
    <row r="47" spans="2:90" x14ac:dyDescent="0.45">
      <c r="B47" s="3">
        <v>42</v>
      </c>
      <c r="C47" s="3"/>
      <c r="D47" s="3"/>
      <c r="E47" s="3"/>
      <c r="F47" s="3"/>
      <c r="G47" s="10"/>
      <c r="H47" s="8" t="s">
        <v>96</v>
      </c>
      <c r="I47" s="11"/>
      <c r="J47" s="8" t="s">
        <v>96</v>
      </c>
      <c r="K47" s="1"/>
      <c r="L47" s="3"/>
      <c r="M47" s="3"/>
      <c r="N47" s="3"/>
      <c r="O47" s="8" t="str">
        <f>Table46[[#This Row],[Disbursement 
Date]]</f>
        <v>DD/MM/YYYY</v>
      </c>
      <c r="P47" s="3"/>
      <c r="Q47" s="3"/>
      <c r="R47" s="8" t="s">
        <v>75</v>
      </c>
      <c r="S47" s="3"/>
      <c r="T47" s="3" t="s">
        <v>74</v>
      </c>
      <c r="U47" s="3"/>
      <c r="V47" s="9"/>
      <c r="W47" s="1"/>
      <c r="X47" s="1"/>
      <c r="Y47" s="1"/>
      <c r="Z47" s="1"/>
      <c r="AA47" s="1"/>
      <c r="AB47" s="1"/>
      <c r="AC47" s="3"/>
      <c r="AD47" s="3"/>
      <c r="AE47" s="3"/>
      <c r="AF47" s="3"/>
      <c r="AG47" s="3"/>
      <c r="AH47" s="10"/>
      <c r="AI47" s="3"/>
      <c r="AJ47" s="3"/>
      <c r="AK47" s="3"/>
      <c r="AL47" s="3"/>
      <c r="AM47" s="3"/>
      <c r="AN47" s="3"/>
      <c r="AO47" s="3"/>
      <c r="AP47" s="3"/>
      <c r="AQ47" s="1"/>
      <c r="AR47" s="3"/>
      <c r="AS47" s="3"/>
      <c r="AT47" s="3"/>
      <c r="AU47" s="3"/>
      <c r="AV47" s="8" t="s">
        <v>75</v>
      </c>
      <c r="AW47" s="3"/>
      <c r="AX47" s="3"/>
      <c r="AY47" s="3"/>
      <c r="AZ47" s="3"/>
      <c r="BA47" s="3">
        <f>Table46[[#This Row],[Employees (Male)]]+Table46[[#This Row],[Employees (Female)]]</f>
        <v>0</v>
      </c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>
        <f>(Table46[[#This Row],[Monthly Business Income]]+Table46[[#This Row],[Monthly Household Income]])-(Table46[[#This Row],[Monthly Business Expenses]]+Table46[[#This Row],[Monthly Household Expenses]])</f>
        <v>0</v>
      </c>
      <c r="BP47" s="3">
        <f>Table46[[#This Row],[EMI Amount of this Loan]]+Table46[[#This Row],[EMI of Other Loans]]</f>
        <v>0</v>
      </c>
      <c r="BQ47" s="3" t="e">
        <f>(Table46[[#This Row],[Monthly Net Income]]/Table46[[#This Row],[Total Monthly EMI Burden]])*100</f>
        <v>#DIV/0!</v>
      </c>
      <c r="BR47" s="3"/>
      <c r="BS47" s="1"/>
      <c r="BT47" s="3"/>
      <c r="BU47" s="3"/>
      <c r="BV47" s="1"/>
      <c r="BW47" s="3"/>
      <c r="BX47" s="3"/>
      <c r="BY47" s="3"/>
      <c r="BZ47" s="1"/>
      <c r="CA47" s="3"/>
      <c r="CB47" s="3"/>
      <c r="CC47" s="1"/>
      <c r="CD47" s="3"/>
      <c r="CE47" s="3"/>
      <c r="CF47" s="3"/>
      <c r="CG47" s="1"/>
      <c r="CH47" s="3"/>
      <c r="CI47" s="3"/>
      <c r="CJ47" s="1"/>
      <c r="CK47" s="3"/>
      <c r="CL47" s="3"/>
    </row>
    <row r="48" spans="2:90" x14ac:dyDescent="0.45">
      <c r="B48" s="3">
        <v>43</v>
      </c>
      <c r="C48" s="3"/>
      <c r="D48" s="3"/>
      <c r="E48" s="3"/>
      <c r="F48" s="3"/>
      <c r="G48" s="10"/>
      <c r="H48" s="8" t="s">
        <v>96</v>
      </c>
      <c r="I48" s="11"/>
      <c r="J48" s="8" t="s">
        <v>96</v>
      </c>
      <c r="K48" s="1"/>
      <c r="L48" s="3"/>
      <c r="M48" s="3"/>
      <c r="N48" s="3"/>
      <c r="O48" s="8" t="str">
        <f>Table46[[#This Row],[Disbursement 
Date]]</f>
        <v>DD/MM/YYYY</v>
      </c>
      <c r="P48" s="3"/>
      <c r="Q48" s="3"/>
      <c r="R48" s="8" t="s">
        <v>75</v>
      </c>
      <c r="S48" s="3"/>
      <c r="T48" s="3" t="s">
        <v>74</v>
      </c>
      <c r="U48" s="3"/>
      <c r="V48" s="9"/>
      <c r="W48" s="1"/>
      <c r="X48" s="1"/>
      <c r="Y48" s="1"/>
      <c r="Z48" s="1"/>
      <c r="AA48" s="1"/>
      <c r="AB48" s="1"/>
      <c r="AC48" s="3"/>
      <c r="AD48" s="3"/>
      <c r="AE48" s="3"/>
      <c r="AF48" s="3"/>
      <c r="AG48" s="3"/>
      <c r="AH48" s="10"/>
      <c r="AI48" s="3"/>
      <c r="AJ48" s="3"/>
      <c r="AK48" s="3"/>
      <c r="AL48" s="3"/>
      <c r="AM48" s="3"/>
      <c r="AN48" s="3"/>
      <c r="AO48" s="3"/>
      <c r="AP48" s="3"/>
      <c r="AQ48" s="1"/>
      <c r="AR48" s="3"/>
      <c r="AS48" s="3"/>
      <c r="AT48" s="3"/>
      <c r="AU48" s="3"/>
      <c r="AV48" s="8" t="s">
        <v>75</v>
      </c>
      <c r="AW48" s="3"/>
      <c r="AX48" s="3"/>
      <c r="AY48" s="3"/>
      <c r="AZ48" s="3"/>
      <c r="BA48" s="3">
        <f>Table46[[#This Row],[Employees (Male)]]+Table46[[#This Row],[Employees (Female)]]</f>
        <v>0</v>
      </c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>
        <f>(Table46[[#This Row],[Monthly Business Income]]+Table46[[#This Row],[Monthly Household Income]])-(Table46[[#This Row],[Monthly Business Expenses]]+Table46[[#This Row],[Monthly Household Expenses]])</f>
        <v>0</v>
      </c>
      <c r="BP48" s="3">
        <f>Table46[[#This Row],[EMI Amount of this Loan]]+Table46[[#This Row],[EMI of Other Loans]]</f>
        <v>0</v>
      </c>
      <c r="BQ48" s="3" t="e">
        <f>(Table46[[#This Row],[Monthly Net Income]]/Table46[[#This Row],[Total Monthly EMI Burden]])*100</f>
        <v>#DIV/0!</v>
      </c>
      <c r="BR48" s="3"/>
      <c r="BS48" s="1"/>
      <c r="BT48" s="3"/>
      <c r="BU48" s="3"/>
      <c r="BV48" s="1"/>
      <c r="BW48" s="3"/>
      <c r="BX48" s="3"/>
      <c r="BY48" s="3"/>
      <c r="BZ48" s="1"/>
      <c r="CA48" s="3"/>
      <c r="CB48" s="3"/>
      <c r="CC48" s="1"/>
      <c r="CD48" s="3"/>
      <c r="CE48" s="3"/>
      <c r="CF48" s="3"/>
      <c r="CG48" s="1"/>
      <c r="CH48" s="3"/>
      <c r="CI48" s="3"/>
      <c r="CJ48" s="1"/>
      <c r="CK48" s="3"/>
      <c r="CL48" s="3"/>
    </row>
    <row r="49" spans="2:90" x14ac:dyDescent="0.45">
      <c r="B49" s="3">
        <v>44</v>
      </c>
      <c r="C49" s="3"/>
      <c r="D49" s="3"/>
      <c r="E49" s="3"/>
      <c r="F49" s="3"/>
      <c r="G49" s="10"/>
      <c r="H49" s="8" t="s">
        <v>96</v>
      </c>
      <c r="I49" s="11"/>
      <c r="J49" s="8" t="s">
        <v>96</v>
      </c>
      <c r="K49" s="1"/>
      <c r="L49" s="3"/>
      <c r="M49" s="3"/>
      <c r="N49" s="3"/>
      <c r="O49" s="8" t="str">
        <f>Table46[[#This Row],[Disbursement 
Date]]</f>
        <v>DD/MM/YYYY</v>
      </c>
      <c r="P49" s="3"/>
      <c r="Q49" s="3"/>
      <c r="R49" s="8" t="s">
        <v>75</v>
      </c>
      <c r="S49" s="3"/>
      <c r="T49" s="3" t="s">
        <v>74</v>
      </c>
      <c r="U49" s="3"/>
      <c r="V49" s="9"/>
      <c r="W49" s="1"/>
      <c r="X49" s="1"/>
      <c r="Y49" s="1"/>
      <c r="Z49" s="1"/>
      <c r="AA49" s="1"/>
      <c r="AB49" s="1"/>
      <c r="AC49" s="3"/>
      <c r="AD49" s="3"/>
      <c r="AE49" s="3"/>
      <c r="AF49" s="3"/>
      <c r="AG49" s="3"/>
      <c r="AH49" s="10"/>
      <c r="AI49" s="3"/>
      <c r="AJ49" s="3"/>
      <c r="AK49" s="3"/>
      <c r="AL49" s="3"/>
      <c r="AM49" s="3"/>
      <c r="AN49" s="3"/>
      <c r="AO49" s="3"/>
      <c r="AP49" s="3"/>
      <c r="AQ49" s="1"/>
      <c r="AR49" s="3"/>
      <c r="AS49" s="3"/>
      <c r="AT49" s="3"/>
      <c r="AU49" s="3"/>
      <c r="AV49" s="8" t="s">
        <v>75</v>
      </c>
      <c r="AW49" s="3"/>
      <c r="AX49" s="3"/>
      <c r="AY49" s="3"/>
      <c r="AZ49" s="3"/>
      <c r="BA49" s="3">
        <f>Table46[[#This Row],[Employees (Male)]]+Table46[[#This Row],[Employees (Female)]]</f>
        <v>0</v>
      </c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>
        <f>(Table46[[#This Row],[Monthly Business Income]]+Table46[[#This Row],[Monthly Household Income]])-(Table46[[#This Row],[Monthly Business Expenses]]+Table46[[#This Row],[Monthly Household Expenses]])</f>
        <v>0</v>
      </c>
      <c r="BP49" s="3">
        <f>Table46[[#This Row],[EMI Amount of this Loan]]+Table46[[#This Row],[EMI of Other Loans]]</f>
        <v>0</v>
      </c>
      <c r="BQ49" s="3" t="e">
        <f>(Table46[[#This Row],[Monthly Net Income]]/Table46[[#This Row],[Total Monthly EMI Burden]])*100</f>
        <v>#DIV/0!</v>
      </c>
      <c r="BR49" s="3"/>
      <c r="BS49" s="1"/>
      <c r="BT49" s="3"/>
      <c r="BU49" s="3"/>
      <c r="BV49" s="1"/>
      <c r="BW49" s="3"/>
      <c r="BX49" s="3"/>
      <c r="BY49" s="3"/>
      <c r="BZ49" s="1"/>
      <c r="CA49" s="3"/>
      <c r="CB49" s="3"/>
      <c r="CC49" s="1"/>
      <c r="CD49" s="3"/>
      <c r="CE49" s="3"/>
      <c r="CF49" s="3"/>
      <c r="CG49" s="1"/>
      <c r="CH49" s="3"/>
      <c r="CI49" s="3"/>
      <c r="CJ49" s="1"/>
      <c r="CK49" s="3"/>
      <c r="CL49" s="3"/>
    </row>
    <row r="50" spans="2:90" x14ac:dyDescent="0.45">
      <c r="B50" s="3">
        <v>45</v>
      </c>
      <c r="C50" s="3"/>
      <c r="D50" s="3"/>
      <c r="E50" s="3"/>
      <c r="F50" s="3"/>
      <c r="G50" s="10"/>
      <c r="H50" s="8" t="s">
        <v>96</v>
      </c>
      <c r="I50" s="11"/>
      <c r="J50" s="8" t="s">
        <v>96</v>
      </c>
      <c r="K50" s="1"/>
      <c r="L50" s="3"/>
      <c r="M50" s="3"/>
      <c r="N50" s="3"/>
      <c r="O50" s="8" t="str">
        <f>Table46[[#This Row],[Disbursement 
Date]]</f>
        <v>DD/MM/YYYY</v>
      </c>
      <c r="P50" s="3"/>
      <c r="Q50" s="3"/>
      <c r="R50" s="8" t="s">
        <v>75</v>
      </c>
      <c r="S50" s="3"/>
      <c r="T50" s="3" t="s">
        <v>74</v>
      </c>
      <c r="U50" s="3"/>
      <c r="V50" s="9"/>
      <c r="W50" s="1"/>
      <c r="X50" s="1"/>
      <c r="Y50" s="1"/>
      <c r="Z50" s="1"/>
      <c r="AA50" s="1"/>
      <c r="AB50" s="1"/>
      <c r="AC50" s="3"/>
      <c r="AD50" s="3"/>
      <c r="AE50" s="3"/>
      <c r="AF50" s="3"/>
      <c r="AG50" s="3"/>
      <c r="AH50" s="10"/>
      <c r="AI50" s="3"/>
      <c r="AJ50" s="3"/>
      <c r="AK50" s="3"/>
      <c r="AL50" s="3"/>
      <c r="AM50" s="3"/>
      <c r="AN50" s="3"/>
      <c r="AO50" s="3"/>
      <c r="AP50" s="3"/>
      <c r="AQ50" s="1"/>
      <c r="AR50" s="3"/>
      <c r="AS50" s="3"/>
      <c r="AT50" s="3"/>
      <c r="AU50" s="3"/>
      <c r="AV50" s="8" t="s">
        <v>75</v>
      </c>
      <c r="AW50" s="3"/>
      <c r="AX50" s="3"/>
      <c r="AY50" s="3"/>
      <c r="AZ50" s="3"/>
      <c r="BA50" s="3">
        <f>Table46[[#This Row],[Employees (Male)]]+Table46[[#This Row],[Employees (Female)]]</f>
        <v>0</v>
      </c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>
        <f>(Table46[[#This Row],[Monthly Business Income]]+Table46[[#This Row],[Monthly Household Income]])-(Table46[[#This Row],[Monthly Business Expenses]]+Table46[[#This Row],[Monthly Household Expenses]])</f>
        <v>0</v>
      </c>
      <c r="BP50" s="3">
        <f>Table46[[#This Row],[EMI Amount of this Loan]]+Table46[[#This Row],[EMI of Other Loans]]</f>
        <v>0</v>
      </c>
      <c r="BQ50" s="3" t="e">
        <f>(Table46[[#This Row],[Monthly Net Income]]/Table46[[#This Row],[Total Monthly EMI Burden]])*100</f>
        <v>#DIV/0!</v>
      </c>
      <c r="BR50" s="3"/>
      <c r="BS50" s="1"/>
      <c r="BT50" s="3"/>
      <c r="BU50" s="3"/>
      <c r="BV50" s="1"/>
      <c r="BW50" s="3"/>
      <c r="BX50" s="3"/>
      <c r="BY50" s="3"/>
      <c r="BZ50" s="1"/>
      <c r="CA50" s="3"/>
      <c r="CB50" s="3"/>
      <c r="CC50" s="1"/>
      <c r="CD50" s="3"/>
      <c r="CE50" s="3"/>
      <c r="CF50" s="3"/>
      <c r="CG50" s="1"/>
      <c r="CH50" s="3"/>
      <c r="CI50" s="3"/>
      <c r="CJ50" s="1"/>
      <c r="CK50" s="3"/>
      <c r="CL50" s="3"/>
    </row>
    <row r="57" spans="2:90" ht="30.75" customHeight="1" x14ac:dyDescent="0.45">
      <c r="B57" s="23" t="s">
        <v>72</v>
      </c>
      <c r="C57" s="24"/>
      <c r="D57" s="25"/>
      <c r="E57" s="5"/>
      <c r="F57" s="23" t="s">
        <v>73</v>
      </c>
      <c r="G57" s="24"/>
      <c r="H57" s="24"/>
      <c r="I57" s="25"/>
    </row>
    <row r="58" spans="2:90" ht="15.75" x14ac:dyDescent="0.45">
      <c r="B58" s="6" t="s">
        <v>67</v>
      </c>
      <c r="C58" s="22"/>
      <c r="D58" s="22"/>
      <c r="E58" s="5"/>
      <c r="F58" s="6" t="s">
        <v>67</v>
      </c>
      <c r="G58" s="17"/>
      <c r="H58" s="17"/>
      <c r="I58" s="17"/>
    </row>
    <row r="59" spans="2:90" ht="30.75" x14ac:dyDescent="0.45">
      <c r="B59" s="6" t="s">
        <v>68</v>
      </c>
      <c r="C59" s="22"/>
      <c r="D59" s="22"/>
      <c r="E59" s="5"/>
      <c r="F59" s="6" t="s">
        <v>68</v>
      </c>
      <c r="G59" s="17"/>
      <c r="H59" s="17"/>
      <c r="I59" s="17"/>
    </row>
    <row r="60" spans="2:90" ht="30.75" x14ac:dyDescent="0.45">
      <c r="B60" s="6" t="s">
        <v>69</v>
      </c>
      <c r="C60" s="22"/>
      <c r="D60" s="22"/>
      <c r="E60" s="5"/>
      <c r="F60" s="6" t="s">
        <v>69</v>
      </c>
      <c r="G60" s="17"/>
      <c r="H60" s="17"/>
      <c r="I60" s="17"/>
    </row>
    <row r="61" spans="2:90" ht="15.75" x14ac:dyDescent="0.45">
      <c r="B61" s="6" t="s">
        <v>70</v>
      </c>
      <c r="C61" s="22"/>
      <c r="D61" s="22"/>
      <c r="E61" s="5"/>
      <c r="F61" s="7" t="s">
        <v>71</v>
      </c>
      <c r="G61" s="17"/>
      <c r="H61" s="17"/>
      <c r="I61" s="17"/>
    </row>
    <row r="65" spans="2:21" ht="19.5" customHeight="1" x14ac:dyDescent="0.45">
      <c r="B65" s="21" t="s">
        <v>102</v>
      </c>
      <c r="C65" s="21"/>
      <c r="D65" s="21"/>
      <c r="E65" s="21"/>
      <c r="F65" s="21"/>
      <c r="G65" s="21"/>
      <c r="H65" s="21"/>
      <c r="I65" s="21"/>
      <c r="K65" s="13"/>
      <c r="L65" s="18" t="s">
        <v>107</v>
      </c>
      <c r="M65" s="18"/>
      <c r="N65" s="18"/>
      <c r="O65" s="18"/>
      <c r="P65" s="18"/>
      <c r="Q65" s="18"/>
      <c r="R65" s="18"/>
      <c r="S65" s="18"/>
      <c r="T65" s="18"/>
      <c r="U65" s="18"/>
    </row>
  </sheetData>
  <mergeCells count="20">
    <mergeCell ref="F57:I57"/>
    <mergeCell ref="B57:D57"/>
    <mergeCell ref="A1:CL3"/>
    <mergeCell ref="C58:D58"/>
    <mergeCell ref="C59:D59"/>
    <mergeCell ref="C60:D60"/>
    <mergeCell ref="C61:D61"/>
    <mergeCell ref="E4:M4"/>
    <mergeCell ref="N4:V4"/>
    <mergeCell ref="W4:AI4"/>
    <mergeCell ref="AJ4:AQ4"/>
    <mergeCell ref="AR4:AU4"/>
    <mergeCell ref="AV4:BQ4"/>
    <mergeCell ref="BR4:CL4"/>
    <mergeCell ref="G58:I58"/>
    <mergeCell ref="G59:I59"/>
    <mergeCell ref="G60:I60"/>
    <mergeCell ref="G61:I61"/>
    <mergeCell ref="L65:U65"/>
    <mergeCell ref="B65:I65"/>
  </mergeCells>
  <dataValidations count="32">
    <dataValidation type="list" showInputMessage="1" showErrorMessage="1" error="Select a value from the dropdown." prompt="Choose from the dropdown list." sqref="K6:K50" xr:uid="{68BDD7CC-6D6C-424C-9C74-C96D05FAA638}">
      <formula1>"Working Capital,Term Loan"</formula1>
    </dataValidation>
    <dataValidation type="list" showInputMessage="1" showErrorMessage="1" error="Select a value from the dropdown." prompt="Choose from the dropdown list." sqref="W6:W50" xr:uid="{7138761F-B4DE-431E-9603-A250B5A20287}">
      <formula1>"Cottage, Micro, Small, Medium, FICGS-Tk.10, FICGS-Tk.50, FICGS-Tk.100"</formula1>
    </dataValidation>
    <dataValidation type="list" showInputMessage="1" showErrorMessage="1" error="Select a value from the dropdown." prompt="Choose from the dropdown list." sqref="X7:X50" xr:uid="{2BB1E423-8D99-4B7A-9D94-7071E6343CA2}">
      <formula1>"FICGS-Farmer,FICGS-Low-income professional,FICGS-Micro-entrepreneur (IGA),FICGS-SBAH-Training,FICGS-SBAH-Educational Equipment,FICGS-SBAH-IGA,FICGS-Other"</formula1>
    </dataValidation>
    <dataValidation type="list" showInputMessage="1" showErrorMessage="1" error="Select a value from the dropdown." prompt="Choose from the dropdown list." sqref="Y6:Y50" xr:uid="{3CF731C0-EFE4-43D0-B8BD-A2FD42944CF9}">
      <formula1>"Manufacturing,Service,Trade"</formula1>
    </dataValidation>
    <dataValidation type="list" showInputMessage="1" showErrorMessage="1" error="Select a value from the dropdown." prompt="Choose from the dropdown list." sqref="Z6:Z50" xr:uid="{A2A0FDD9-5108-42E8-8AD8-C0CAD203B2A6}">
      <formula1>"Women-owned,Male-owned,Joint Ownership"</formula1>
    </dataValidation>
    <dataValidation type="list" showInputMessage="1" showErrorMessage="1" error="Select a value from the dropdown." prompt="Choose from the dropdown list." sqref="AB6:AB50" xr:uid="{98BFDDAD-DED5-49C8-96F4-DE1FC25A790F}">
      <formula1>"Sole Proprietorship,Partnership,Limited Liability Company"</formula1>
    </dataValidation>
    <dataValidation type="list" showInputMessage="1" showErrorMessage="1" error="Select a value from the dropdown." prompt="Choose from the dropdown list." sqref="AA6:AA50" xr:uid="{9054F02E-2988-4212-B28E-E8EFA8C8D588}">
      <formula1>"First Time, Repeated"</formula1>
    </dataValidation>
    <dataValidation type="list" errorStyle="information" showInputMessage="1" showErrorMessage="1" error="Select a value from the dropdown." prompt="Choose from the dropdown list." sqref="AQ6:AQ50" xr:uid="{C1C1910E-E9F7-4242-BA82-3C042C15F39F}">
      <formula1>"Rural,Urban"</formula1>
    </dataValidation>
    <dataValidation type="list" showInputMessage="1" showErrorMessage="1" error="Select a value from the dropdown." prompt="Choose from the dropdown list." sqref="BS6:BS50 BZ6:BZ50 CG6:CG50" xr:uid="{CAAA049F-49A0-4A55-9FF3-391B149850AF}">
      <formula1>"Male,Female,Other"</formula1>
    </dataValidation>
    <dataValidation type="list" showInputMessage="1" showErrorMessage="1" error="Select a value from the dropdown." prompt="Choose from the dropdown list." sqref="CJ6:CJ50 CC6:CC50 BV6:BV50" xr:uid="{9F171B86-C1B8-40D4-9737-78E1E8B9421E}">
      <formula1>"No formal Education,Class 1-5,Class 6-10,Class 11-12,Honor’s,Master’s Degree and above"</formula1>
    </dataValidation>
    <dataValidation type="list" showInputMessage="1" showErrorMessage="1" promptTitle="CGS Title" sqref="D6:D50" xr:uid="{4093A7F1-CE6D-47F2-9FE3-32812E394BEF}">
      <formula1>"Select, 25KCGS, AGPCGS, WECGS, FICGS"</formula1>
    </dataValidation>
    <dataValidation type="list" showInputMessage="1" showErrorMessage="1" promptTitle="CGS Title" sqref="D6:D50" xr:uid="{D0FA860B-85E5-4478-87C3-B686441710F4}">
      <formula1>"25KCGS, AGPCGS, WECGS, FICGS"</formula1>
    </dataValidation>
    <dataValidation type="whole" errorStyle="information" allowBlank="1" showInputMessage="1" showErrorMessage="1" errorTitle="Number Only" error="Number Only" promptTitle="Only whole number" prompt="Whole Number" sqref="I6:I50" xr:uid="{3914B1A7-EF14-46D1-BFD2-BBAFF7006DB4}">
      <formula1>1</formula1>
      <formula2>120</formula2>
    </dataValidation>
    <dataValidation allowBlank="1" showInputMessage="1" showErrorMessage="1" promptTitle="Format" prompt="EDW_FI_ALIAS/EDW_FI_ID/CGS Title/ PGL_YEAR/Regi. Number" sqref="N6:N50" xr:uid="{35486C44-472B-4DDC-AAE4-4E8ADE6ADAC1}"/>
    <dataValidation type="decimal" allowBlank="1" showInputMessage="1" showErrorMessage="1" promptTitle="Coverage" prompt="Max 70%" sqref="P6:P50" xr:uid="{03E7CD37-8819-4572-A7B3-AB26831BDB42}">
      <formula1>1</formula1>
      <formula2>70</formula2>
    </dataValidation>
    <dataValidation allowBlank="1" showInputMessage="1" showErrorMessage="1" promptTitle="Portfolio Guarantee Limit Year" prompt="Portfolio Guarantee Limit Year" sqref="T6:T50" xr:uid="{E1318F5E-DDD8-48FC-B644-087F571BAF8B}"/>
    <dataValidation type="list" showInputMessage="1" showErrorMessage="1" error="Select a value from the dropdown." prompt="Choose from the dropdown list." sqref="X6" xr:uid="{7AEF5159-8EA3-4B8E-8BA5-B834AF0B08FA}">
      <formula1>"Not Applicable, FICGS-Farmer,FICGS-Low-income professional,FICGS-Micro-entrepreneur (IGA),FICGS-SBAH-Training,FICGS-SBAH-Educational Equipment,FICGS-SBAH-IGA,FICGS-Other"</formula1>
    </dataValidation>
    <dataValidation type="list" showInputMessage="1" showErrorMessage="1" sqref="AD6:AF50" xr:uid="{228C41B2-BF8C-4CF9-8918-A1C838FAE41D}">
      <formula1>"Yes, No, Not Applicable"</formula1>
    </dataValidation>
    <dataValidation allowBlank="1" showInputMessage="1" showErrorMessage="1" promptTitle="Collateral Info" prompt="For example: Property, Machinery, Fixed Assests etc." sqref="AG6:AG50" xr:uid="{C8FC7ECA-23D7-4103-BCD9-5B363D846CBE}"/>
    <dataValidation allowBlank="1" showInputMessage="1" showErrorMessage="1" promptTitle="Other Collateral " prompt="e. g., FRD, Savings Certificate or other" sqref="AI6" xr:uid="{BEB6B4A8-BA6D-405C-A08B-EED48BCF463C}"/>
    <dataValidation allowBlank="1" showInputMessage="1" showErrorMessage="1" promptTitle="Value" prompt="BDT Only" sqref="AH6:AH50" xr:uid="{54D33A16-D91E-415E-912F-D83CA9D51199}"/>
    <dataValidation allowBlank="1" showInputMessage="1" showErrorMessage="1" promptTitle="Name" prompt="Name of Customer/Enterprise" sqref="E6:E50" xr:uid="{E9C0B534-F01E-44AC-9DCA-2AAFEB40E3A4}"/>
    <dataValidation type="decimal" allowBlank="1" showInputMessage="1" showErrorMessage="1" errorTitle="Loan amount" error="25000 to 50000000" promptTitle="Type " prompt="Loan/Investment Amount" sqref="G6:G50" xr:uid="{C007A67C-8CEF-4BA7-8653-7BD3981FA2FD}">
      <formula1>25000</formula1>
      <formula2>50000000</formula2>
    </dataValidation>
    <dataValidation allowBlank="1" showInputMessage="1" showErrorMessage="1" promptTitle="Purpose of Loan" prompt="[Write as per sanction letter (e.g., Purchase of raw materials/Working capital support/Purchase of machinery/Business Expansion/Funded etc.)]" sqref="L6:L50" xr:uid="{66AB11DD-E7EE-4187-988D-BFFC19F28901}"/>
    <dataValidation type="decimal" allowBlank="1" showInputMessage="1" showErrorMessage="1" promptTitle="Interest Rate" prompt="Type interest rate as per re/pre-finance circular" sqref="M6:M50" xr:uid="{7A537DDD-3313-4B73-B1AA-957A448520EC}">
      <formula1>1</formula1>
      <formula2>10</formula2>
    </dataValidation>
    <dataValidation allowBlank="1" showInputMessage="1" showErrorMessage="1" promptTitle="Fee Calculation" prompt="Upfront @ 0.50% based on Amortization Schedule" sqref="Q6:Q50" xr:uid="{A9253162-90CB-4BE6-BDD6-BAF2EF806CA2}"/>
    <dataValidation allowBlank="1" showInputMessage="1" showErrorMessage="1" promptTitle="Sub-branch" prompt="Write name of sub-branch if disbursed throguh sub-branch. Otherwise, Not Applicable" sqref="AJ6:AJ50" xr:uid="{39CE12A4-012F-4F5C-AAB3-8FEECDCF3AFF}"/>
    <dataValidation allowBlank="1" showInputMessage="1" showErrorMessage="1" promptTitle="Years" prompt="Year of operation: Date of Loan Disbursement - Establishement Date " sqref="AW6:AW50" xr:uid="{5C83CADA-5384-4020-BD13-B5A1B7613FD6}"/>
    <dataValidation allowBlank="1" showInputMessage="1" showErrorMessage="1" promptTitle="A/C Number" prompt="Loan Account Number" sqref="F6:F50" xr:uid="{0279DCCF-E511-4B9F-9B46-28DB8B593908}"/>
    <dataValidation allowBlank="1" showInputMessage="1" showErrorMessage="1" promptTitle="PFI Name" prompt="Name of the Official Name of Bank or Finance Company" sqref="C6:C50" xr:uid="{B487DE19-40A8-4681-9102-5326E13D9AE0}"/>
    <dataValidation allowBlank="1" showInputMessage="1" showErrorMessage="1" promptTitle="Total PGL" prompt="PGL approved by CGD, BB for the PGL Year" sqref="U6:U50" xr:uid="{DB122A27-53C1-4DD1-B2BB-E987B86306A5}"/>
    <dataValidation allowBlank="1" showInputMessage="1" showErrorMessage="1" promptTitle="Remaining PGL" prompt="(Total PGL- Previously Guaranteed Loan Total Loan of that PGL Year )" sqref="V6:V50" xr:uid="{9FC51967-E0CF-4857-9AEE-FBC701A6DD68}"/>
  </dataValidations>
  <pageMargins left="0.7" right="0.7" top="0.75" bottom="0.75" header="0.3" footer="0.3"/>
  <pageSetup paperSize="5" scale="13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56908-A2D1-405D-8B11-3BB64FCD0159}">
  <dimension ref="B2:D100"/>
  <sheetViews>
    <sheetView workbookViewId="0">
      <selection activeCell="G26" sqref="G26"/>
    </sheetView>
  </sheetViews>
  <sheetFormatPr defaultRowHeight="14.25" x14ac:dyDescent="0.45"/>
  <cols>
    <col min="2" max="2" width="5.86328125" bestFit="1" customWidth="1"/>
    <col min="3" max="3" width="70.53125" bestFit="1" customWidth="1"/>
    <col min="4" max="4" width="25.796875" bestFit="1" customWidth="1"/>
  </cols>
  <sheetData>
    <row r="2" spans="2:4" ht="15.4" x14ac:dyDescent="0.45">
      <c r="B2" s="16" t="s">
        <v>108</v>
      </c>
      <c r="C2" s="16" t="s">
        <v>109</v>
      </c>
      <c r="D2" s="16" t="s">
        <v>110</v>
      </c>
    </row>
    <row r="3" spans="2:4" ht="15.4" x14ac:dyDescent="0.45">
      <c r="B3" s="14">
        <v>11</v>
      </c>
      <c r="C3" s="15" t="s">
        <v>111</v>
      </c>
      <c r="D3" s="15" t="s">
        <v>112</v>
      </c>
    </row>
    <row r="4" spans="2:4" ht="15.4" x14ac:dyDescent="0.45">
      <c r="B4" s="14">
        <v>12</v>
      </c>
      <c r="C4" s="15" t="s">
        <v>113</v>
      </c>
      <c r="D4" s="15" t="s">
        <v>114</v>
      </c>
    </row>
    <row r="5" spans="2:4" ht="15.4" x14ac:dyDescent="0.45">
      <c r="B5" s="14">
        <v>14</v>
      </c>
      <c r="C5" s="15" t="s">
        <v>115</v>
      </c>
      <c r="D5" s="15" t="s">
        <v>116</v>
      </c>
    </row>
    <row r="6" spans="2:4" ht="15.4" x14ac:dyDescent="0.45">
      <c r="B6" s="14">
        <v>15</v>
      </c>
      <c r="C6" s="15" t="s">
        <v>117</v>
      </c>
      <c r="D6" s="15" t="s">
        <v>118</v>
      </c>
    </row>
    <row r="7" spans="2:4" ht="15.4" x14ac:dyDescent="0.45">
      <c r="B7" s="14">
        <v>23</v>
      </c>
      <c r="C7" s="15" t="s">
        <v>119</v>
      </c>
      <c r="D7" s="15" t="s">
        <v>120</v>
      </c>
    </row>
    <row r="8" spans="2:4" ht="15.4" x14ac:dyDescent="0.45">
      <c r="B8" s="14">
        <v>24</v>
      </c>
      <c r="C8" s="15" t="s">
        <v>121</v>
      </c>
      <c r="D8" s="15" t="s">
        <v>122</v>
      </c>
    </row>
    <row r="9" spans="2:4" ht="15.4" x14ac:dyDescent="0.45">
      <c r="B9" s="14">
        <v>25</v>
      </c>
      <c r="C9" s="15" t="s">
        <v>123</v>
      </c>
      <c r="D9" s="15" t="s">
        <v>124</v>
      </c>
    </row>
    <row r="10" spans="2:4" ht="15.4" x14ac:dyDescent="0.45">
      <c r="B10" s="14">
        <v>26</v>
      </c>
      <c r="C10" s="15" t="s">
        <v>125</v>
      </c>
      <c r="D10" s="15" t="s">
        <v>126</v>
      </c>
    </row>
    <row r="11" spans="2:4" ht="15.4" x14ac:dyDescent="0.45">
      <c r="B11" s="14">
        <v>27</v>
      </c>
      <c r="C11" s="15" t="s">
        <v>127</v>
      </c>
      <c r="D11" s="15" t="s">
        <v>128</v>
      </c>
    </row>
    <row r="12" spans="2:4" ht="15.4" x14ac:dyDescent="0.45">
      <c r="B12" s="14">
        <v>28</v>
      </c>
      <c r="C12" s="15" t="s">
        <v>129</v>
      </c>
      <c r="D12" s="15" t="s">
        <v>130</v>
      </c>
    </row>
    <row r="13" spans="2:4" ht="15.4" x14ac:dyDescent="0.45">
      <c r="B13" s="14">
        <v>31</v>
      </c>
      <c r="C13" s="15" t="s">
        <v>131</v>
      </c>
      <c r="D13" s="15" t="s">
        <v>132</v>
      </c>
    </row>
    <row r="14" spans="2:4" ht="15.4" x14ac:dyDescent="0.45">
      <c r="B14" s="14">
        <v>33</v>
      </c>
      <c r="C14" s="15" t="s">
        <v>133</v>
      </c>
      <c r="D14" s="15" t="s">
        <v>134</v>
      </c>
    </row>
    <row r="15" spans="2:4" ht="15.4" x14ac:dyDescent="0.45">
      <c r="B15" s="14">
        <v>35</v>
      </c>
      <c r="C15" s="15" t="s">
        <v>135</v>
      </c>
      <c r="D15" s="15" t="s">
        <v>136</v>
      </c>
    </row>
    <row r="16" spans="2:4" ht="15.4" x14ac:dyDescent="0.45">
      <c r="B16" s="14">
        <v>41</v>
      </c>
      <c r="C16" s="15" t="s">
        <v>137</v>
      </c>
      <c r="D16" s="15" t="s">
        <v>138</v>
      </c>
    </row>
    <row r="17" spans="2:4" ht="15.4" x14ac:dyDescent="0.45">
      <c r="B17" s="14">
        <v>42</v>
      </c>
      <c r="C17" s="15" t="s">
        <v>139</v>
      </c>
      <c r="D17" s="15" t="s">
        <v>140</v>
      </c>
    </row>
    <row r="18" spans="2:4" ht="15.4" x14ac:dyDescent="0.45">
      <c r="B18" s="14">
        <v>43</v>
      </c>
      <c r="C18" s="15" t="s">
        <v>141</v>
      </c>
      <c r="D18" s="15" t="s">
        <v>142</v>
      </c>
    </row>
    <row r="19" spans="2:4" ht="15.4" x14ac:dyDescent="0.45">
      <c r="B19" s="14">
        <v>44</v>
      </c>
      <c r="C19" s="15" t="s">
        <v>143</v>
      </c>
      <c r="D19" s="15" t="s">
        <v>144</v>
      </c>
    </row>
    <row r="20" spans="2:4" ht="15.4" x14ac:dyDescent="0.45">
      <c r="B20" s="14">
        <v>45</v>
      </c>
      <c r="C20" s="15" t="s">
        <v>145</v>
      </c>
      <c r="D20" s="15" t="s">
        <v>146</v>
      </c>
    </row>
    <row r="21" spans="2:4" ht="15.4" x14ac:dyDescent="0.45">
      <c r="B21" s="14">
        <v>46</v>
      </c>
      <c r="C21" s="15" t="s">
        <v>147</v>
      </c>
      <c r="D21" s="15" t="s">
        <v>148</v>
      </c>
    </row>
    <row r="22" spans="2:4" ht="15.4" x14ac:dyDescent="0.45">
      <c r="B22" s="14">
        <v>47</v>
      </c>
      <c r="C22" s="15" t="s">
        <v>149</v>
      </c>
      <c r="D22" s="15" t="s">
        <v>150</v>
      </c>
    </row>
    <row r="23" spans="2:4" ht="15.4" x14ac:dyDescent="0.45">
      <c r="B23" s="14">
        <v>48</v>
      </c>
      <c r="C23" s="15" t="s">
        <v>151</v>
      </c>
      <c r="D23" s="15" t="s">
        <v>152</v>
      </c>
    </row>
    <row r="24" spans="2:4" ht="15.4" x14ac:dyDescent="0.45">
      <c r="B24" s="14">
        <v>50</v>
      </c>
      <c r="C24" s="15" t="s">
        <v>153</v>
      </c>
      <c r="D24" s="15" t="s">
        <v>154</v>
      </c>
    </row>
    <row r="25" spans="2:4" ht="15.4" x14ac:dyDescent="0.45">
      <c r="B25" s="14">
        <v>52</v>
      </c>
      <c r="C25" s="15" t="s">
        <v>155</v>
      </c>
      <c r="D25" s="15" t="s">
        <v>156</v>
      </c>
    </row>
    <row r="26" spans="2:4" ht="15.4" x14ac:dyDescent="0.45">
      <c r="B26" s="14">
        <v>53</v>
      </c>
      <c r="C26" s="15" t="s">
        <v>157</v>
      </c>
      <c r="D26" s="15" t="s">
        <v>158</v>
      </c>
    </row>
    <row r="27" spans="2:4" ht="15.4" x14ac:dyDescent="0.45">
      <c r="B27" s="14">
        <v>54</v>
      </c>
      <c r="C27" s="15" t="s">
        <v>159</v>
      </c>
      <c r="D27" s="15" t="s">
        <v>160</v>
      </c>
    </row>
    <row r="28" spans="2:4" ht="15.4" x14ac:dyDescent="0.45">
      <c r="B28" s="14">
        <v>55</v>
      </c>
      <c r="C28" s="15" t="s">
        <v>161</v>
      </c>
      <c r="D28" s="15" t="s">
        <v>162</v>
      </c>
    </row>
    <row r="29" spans="2:4" ht="15.4" x14ac:dyDescent="0.45">
      <c r="B29" s="14">
        <v>56</v>
      </c>
      <c r="C29" s="15" t="s">
        <v>163</v>
      </c>
      <c r="D29" s="15" t="s">
        <v>164</v>
      </c>
    </row>
    <row r="30" spans="2:4" ht="15.4" x14ac:dyDescent="0.45">
      <c r="B30" s="14">
        <v>57</v>
      </c>
      <c r="C30" s="15" t="s">
        <v>165</v>
      </c>
      <c r="D30" s="15" t="s">
        <v>166</v>
      </c>
    </row>
    <row r="31" spans="2:4" ht="15.4" x14ac:dyDescent="0.45">
      <c r="B31" s="14">
        <v>58</v>
      </c>
      <c r="C31" s="15" t="s">
        <v>167</v>
      </c>
      <c r="D31" s="15" t="s">
        <v>168</v>
      </c>
    </row>
    <row r="32" spans="2:4" ht="15.4" x14ac:dyDescent="0.45">
      <c r="B32" s="14">
        <v>59</v>
      </c>
      <c r="C32" s="15" t="s">
        <v>169</v>
      </c>
      <c r="D32" s="15" t="s">
        <v>170</v>
      </c>
    </row>
    <row r="33" spans="2:4" ht="15.4" x14ac:dyDescent="0.45">
      <c r="B33" s="14">
        <v>60</v>
      </c>
      <c r="C33" s="15" t="s">
        <v>171</v>
      </c>
      <c r="D33" s="15" t="s">
        <v>172</v>
      </c>
    </row>
    <row r="34" spans="2:4" ht="15.4" x14ac:dyDescent="0.45">
      <c r="B34" s="14">
        <v>61</v>
      </c>
      <c r="C34" s="15" t="s">
        <v>173</v>
      </c>
      <c r="D34" s="15" t="s">
        <v>174</v>
      </c>
    </row>
    <row r="35" spans="2:4" ht="15.4" x14ac:dyDescent="0.45">
      <c r="B35" s="14">
        <v>62</v>
      </c>
      <c r="C35" s="15" t="s">
        <v>175</v>
      </c>
      <c r="D35" s="15" t="s">
        <v>176</v>
      </c>
    </row>
    <row r="36" spans="2:4" ht="15.4" x14ac:dyDescent="0.45">
      <c r="B36" s="14">
        <v>63</v>
      </c>
      <c r="C36" s="15" t="s">
        <v>177</v>
      </c>
      <c r="D36" s="15" t="s">
        <v>178</v>
      </c>
    </row>
    <row r="37" spans="2:4" ht="15.4" x14ac:dyDescent="0.45">
      <c r="B37" s="14">
        <v>64</v>
      </c>
      <c r="C37" s="15" t="s">
        <v>179</v>
      </c>
      <c r="D37" s="15" t="s">
        <v>180</v>
      </c>
    </row>
    <row r="38" spans="2:4" ht="15.4" x14ac:dyDescent="0.45">
      <c r="B38" s="14">
        <v>65</v>
      </c>
      <c r="C38" s="15" t="s">
        <v>181</v>
      </c>
      <c r="D38" s="15" t="s">
        <v>182</v>
      </c>
    </row>
    <row r="39" spans="2:4" ht="15.4" x14ac:dyDescent="0.45">
      <c r="B39" s="14">
        <v>66</v>
      </c>
      <c r="C39" s="15" t="s">
        <v>183</v>
      </c>
      <c r="D39" s="15" t="s">
        <v>184</v>
      </c>
    </row>
    <row r="40" spans="2:4" ht="15.4" x14ac:dyDescent="0.45">
      <c r="B40" s="14">
        <v>67</v>
      </c>
      <c r="C40" s="15" t="s">
        <v>185</v>
      </c>
      <c r="D40" s="15" t="s">
        <v>186</v>
      </c>
    </row>
    <row r="41" spans="2:4" ht="15.4" x14ac:dyDescent="0.45">
      <c r="B41" s="14">
        <v>68</v>
      </c>
      <c r="C41" s="15" t="s">
        <v>187</v>
      </c>
      <c r="D41" s="15" t="s">
        <v>188</v>
      </c>
    </row>
    <row r="42" spans="2:4" ht="15.4" x14ac:dyDescent="0.45">
      <c r="B42" s="14">
        <v>69</v>
      </c>
      <c r="C42" s="15" t="s">
        <v>189</v>
      </c>
      <c r="D42" s="15" t="s">
        <v>190</v>
      </c>
    </row>
    <row r="43" spans="2:4" ht="15.4" x14ac:dyDescent="0.45">
      <c r="B43" s="14">
        <v>70</v>
      </c>
      <c r="C43" s="15" t="s">
        <v>191</v>
      </c>
      <c r="D43" s="15" t="s">
        <v>192</v>
      </c>
    </row>
    <row r="44" spans="2:4" ht="15.4" x14ac:dyDescent="0.45">
      <c r="B44" s="14">
        <v>71</v>
      </c>
      <c r="C44" s="15" t="s">
        <v>193</v>
      </c>
      <c r="D44" s="15" t="s">
        <v>194</v>
      </c>
    </row>
    <row r="45" spans="2:4" ht="15.4" x14ac:dyDescent="0.45">
      <c r="B45" s="14">
        <v>72</v>
      </c>
      <c r="C45" s="15" t="s">
        <v>195</v>
      </c>
      <c r="D45" s="15" t="s">
        <v>196</v>
      </c>
    </row>
    <row r="46" spans="2:4" ht="15.4" x14ac:dyDescent="0.45">
      <c r="B46" s="14">
        <v>73</v>
      </c>
      <c r="C46" s="15" t="s">
        <v>197</v>
      </c>
      <c r="D46" s="15" t="s">
        <v>198</v>
      </c>
    </row>
    <row r="47" spans="2:4" ht="15.4" x14ac:dyDescent="0.45">
      <c r="B47" s="14">
        <v>74</v>
      </c>
      <c r="C47" s="15" t="s">
        <v>199</v>
      </c>
      <c r="D47" s="15" t="s">
        <v>200</v>
      </c>
    </row>
    <row r="48" spans="2:4" ht="15.4" x14ac:dyDescent="0.45">
      <c r="B48" s="14">
        <v>75</v>
      </c>
      <c r="C48" s="15" t="s">
        <v>201</v>
      </c>
      <c r="D48" s="15" t="s">
        <v>202</v>
      </c>
    </row>
    <row r="49" spans="2:4" ht="15.4" x14ac:dyDescent="0.45">
      <c r="B49" s="14">
        <v>76</v>
      </c>
      <c r="C49" s="15" t="s">
        <v>203</v>
      </c>
      <c r="D49" s="15" t="s">
        <v>204</v>
      </c>
    </row>
    <row r="50" spans="2:4" ht="15.4" x14ac:dyDescent="0.45">
      <c r="B50" s="14">
        <v>77</v>
      </c>
      <c r="C50" s="15" t="s">
        <v>205</v>
      </c>
      <c r="D50" s="15" t="s">
        <v>206</v>
      </c>
    </row>
    <row r="51" spans="2:4" ht="15.4" x14ac:dyDescent="0.45">
      <c r="B51" s="14">
        <v>78</v>
      </c>
      <c r="C51" s="15" t="s">
        <v>207</v>
      </c>
      <c r="D51" s="15" t="s">
        <v>208</v>
      </c>
    </row>
    <row r="52" spans="2:4" ht="15.4" x14ac:dyDescent="0.45">
      <c r="B52" s="14">
        <v>79</v>
      </c>
      <c r="C52" s="15" t="s">
        <v>209</v>
      </c>
      <c r="D52" s="15" t="s">
        <v>210</v>
      </c>
    </row>
    <row r="53" spans="2:4" ht="15.4" x14ac:dyDescent="0.45">
      <c r="B53" s="14">
        <v>80</v>
      </c>
      <c r="C53" s="15" t="s">
        <v>211</v>
      </c>
      <c r="D53" s="15" t="s">
        <v>212</v>
      </c>
    </row>
    <row r="54" spans="2:4" ht="15.4" x14ac:dyDescent="0.45">
      <c r="B54" s="14">
        <v>81</v>
      </c>
      <c r="C54" s="15" t="s">
        <v>213</v>
      </c>
      <c r="D54" s="15" t="s">
        <v>214</v>
      </c>
    </row>
    <row r="55" spans="2:4" ht="15.4" x14ac:dyDescent="0.45">
      <c r="B55" s="14">
        <v>82</v>
      </c>
      <c r="C55" s="15" t="s">
        <v>215</v>
      </c>
      <c r="D55" s="15" t="s">
        <v>216</v>
      </c>
    </row>
    <row r="56" spans="2:4" ht="15.4" x14ac:dyDescent="0.45">
      <c r="B56" s="14">
        <v>83</v>
      </c>
      <c r="C56" s="15" t="s">
        <v>217</v>
      </c>
      <c r="D56" s="15" t="s">
        <v>218</v>
      </c>
    </row>
    <row r="57" spans="2:4" ht="15.4" x14ac:dyDescent="0.45">
      <c r="B57" s="14">
        <v>84</v>
      </c>
      <c r="C57" s="15" t="s">
        <v>219</v>
      </c>
      <c r="D57" s="15" t="s">
        <v>220</v>
      </c>
    </row>
    <row r="58" spans="2:4" ht="15.4" x14ac:dyDescent="0.45">
      <c r="B58" s="14">
        <v>85</v>
      </c>
      <c r="C58" s="15" t="s">
        <v>221</v>
      </c>
      <c r="D58" s="15" t="s">
        <v>222</v>
      </c>
    </row>
    <row r="59" spans="2:4" ht="15.4" x14ac:dyDescent="0.45">
      <c r="B59" s="14">
        <v>86</v>
      </c>
      <c r="C59" s="15" t="s">
        <v>223</v>
      </c>
      <c r="D59" s="15" t="s">
        <v>224</v>
      </c>
    </row>
    <row r="60" spans="2:4" ht="15.4" x14ac:dyDescent="0.45">
      <c r="B60" s="14">
        <v>97</v>
      </c>
      <c r="C60" s="15" t="s">
        <v>225</v>
      </c>
      <c r="D60" s="15" t="s">
        <v>226</v>
      </c>
    </row>
    <row r="61" spans="2:4" ht="15.4" x14ac:dyDescent="0.45">
      <c r="B61" s="14">
        <v>107</v>
      </c>
      <c r="C61" s="15" t="s">
        <v>227</v>
      </c>
      <c r="D61" s="15" t="s">
        <v>228</v>
      </c>
    </row>
    <row r="62" spans="2:4" ht="15.4" x14ac:dyDescent="0.45">
      <c r="B62" s="14">
        <v>134</v>
      </c>
      <c r="C62" s="15" t="s">
        <v>229</v>
      </c>
      <c r="D62" s="15" t="s">
        <v>230</v>
      </c>
    </row>
    <row r="63" spans="2:4" ht="15.4" x14ac:dyDescent="0.45">
      <c r="B63" s="14">
        <v>135</v>
      </c>
      <c r="C63" s="15" t="s">
        <v>231</v>
      </c>
      <c r="D63" s="15" t="s">
        <v>232</v>
      </c>
    </row>
    <row r="64" spans="2:4" ht="15.4" x14ac:dyDescent="0.45">
      <c r="B64" s="14">
        <v>138</v>
      </c>
      <c r="C64" s="15" t="s">
        <v>233</v>
      </c>
      <c r="D64" s="15" t="s">
        <v>234</v>
      </c>
    </row>
    <row r="65" spans="2:4" ht="15.4" x14ac:dyDescent="0.45">
      <c r="B65" s="14">
        <v>139</v>
      </c>
      <c r="C65" s="15" t="s">
        <v>235</v>
      </c>
      <c r="D65" s="15" t="s">
        <v>236</v>
      </c>
    </row>
    <row r="66" spans="2:4" ht="15.4" x14ac:dyDescent="0.45">
      <c r="B66" s="14">
        <v>140</v>
      </c>
      <c r="C66" s="15" t="s">
        <v>237</v>
      </c>
      <c r="D66" s="15" t="s">
        <v>238</v>
      </c>
    </row>
    <row r="67" spans="2:4" ht="15.4" x14ac:dyDescent="0.45">
      <c r="B67" s="14">
        <v>141</v>
      </c>
      <c r="C67" s="15" t="s">
        <v>239</v>
      </c>
      <c r="D67" s="15" t="s">
        <v>240</v>
      </c>
    </row>
    <row r="68" spans="2:4" ht="15.4" x14ac:dyDescent="0.45">
      <c r="B68" s="14">
        <v>211</v>
      </c>
      <c r="C68" s="15" t="s">
        <v>241</v>
      </c>
      <c r="D68" s="15" t="s">
        <v>242</v>
      </c>
    </row>
    <row r="69" spans="2:4" ht="15.4" x14ac:dyDescent="0.45">
      <c r="B69" s="14">
        <v>212</v>
      </c>
      <c r="C69" s="15" t="s">
        <v>243</v>
      </c>
      <c r="D69" s="15" t="s">
        <v>244</v>
      </c>
    </row>
    <row r="70" spans="2:4" ht="15.4" x14ac:dyDescent="0.45">
      <c r="B70" s="14">
        <v>213</v>
      </c>
      <c r="C70" s="15" t="s">
        <v>245</v>
      </c>
      <c r="D70" s="15" t="s">
        <v>246</v>
      </c>
    </row>
    <row r="71" spans="2:4" ht="15.4" x14ac:dyDescent="0.45">
      <c r="B71" s="14">
        <v>214</v>
      </c>
      <c r="C71" s="15" t="s">
        <v>247</v>
      </c>
      <c r="D71" s="15" t="s">
        <v>248</v>
      </c>
    </row>
    <row r="72" spans="2:4" ht="15.4" x14ac:dyDescent="0.45">
      <c r="B72" s="14">
        <v>215</v>
      </c>
      <c r="C72" s="15" t="s">
        <v>249</v>
      </c>
      <c r="D72" s="15" t="s">
        <v>250</v>
      </c>
    </row>
    <row r="73" spans="2:4" ht="15.4" x14ac:dyDescent="0.45">
      <c r="B73" s="14">
        <v>216</v>
      </c>
      <c r="C73" s="15" t="s">
        <v>251</v>
      </c>
      <c r="D73" s="15" t="s">
        <v>252</v>
      </c>
    </row>
    <row r="74" spans="2:4" ht="15.4" x14ac:dyDescent="0.45">
      <c r="B74" s="14">
        <v>217</v>
      </c>
      <c r="C74" s="15" t="s">
        <v>253</v>
      </c>
      <c r="D74" s="15" t="s">
        <v>254</v>
      </c>
    </row>
    <row r="75" spans="2:4" ht="15.4" x14ac:dyDescent="0.45">
      <c r="B75" s="14">
        <v>218</v>
      </c>
      <c r="C75" s="15" t="s">
        <v>255</v>
      </c>
      <c r="D75" s="15" t="s">
        <v>256</v>
      </c>
    </row>
    <row r="76" spans="2:4" ht="15.4" x14ac:dyDescent="0.45">
      <c r="B76" s="14">
        <v>219</v>
      </c>
      <c r="C76" s="15" t="s">
        <v>257</v>
      </c>
      <c r="D76" s="15" t="s">
        <v>258</v>
      </c>
    </row>
    <row r="77" spans="2:4" ht="15.4" x14ac:dyDescent="0.45">
      <c r="B77" s="14">
        <v>220</v>
      </c>
      <c r="C77" s="15" t="s">
        <v>259</v>
      </c>
      <c r="D77" s="15" t="s">
        <v>260</v>
      </c>
    </row>
    <row r="78" spans="2:4" ht="15.4" x14ac:dyDescent="0.45">
      <c r="B78" s="14">
        <v>221</v>
      </c>
      <c r="C78" s="15" t="s">
        <v>261</v>
      </c>
      <c r="D78" s="15" t="s">
        <v>262</v>
      </c>
    </row>
    <row r="79" spans="2:4" ht="15.4" x14ac:dyDescent="0.45">
      <c r="B79" s="14">
        <v>222</v>
      </c>
      <c r="C79" s="15" t="s">
        <v>263</v>
      </c>
      <c r="D79" s="15" t="s">
        <v>264</v>
      </c>
    </row>
    <row r="80" spans="2:4" ht="15.4" x14ac:dyDescent="0.45">
      <c r="B80" s="14">
        <v>223</v>
      </c>
      <c r="C80" s="15" t="s">
        <v>265</v>
      </c>
      <c r="D80" s="15" t="s">
        <v>266</v>
      </c>
    </row>
    <row r="81" spans="2:4" ht="15.4" x14ac:dyDescent="0.45">
      <c r="B81" s="14">
        <v>224</v>
      </c>
      <c r="C81" s="15" t="s">
        <v>267</v>
      </c>
      <c r="D81" s="15" t="s">
        <v>268</v>
      </c>
    </row>
    <row r="82" spans="2:4" ht="15.4" x14ac:dyDescent="0.45">
      <c r="B82" s="14">
        <v>225</v>
      </c>
      <c r="C82" s="15" t="s">
        <v>269</v>
      </c>
      <c r="D82" s="15" t="s">
        <v>270</v>
      </c>
    </row>
    <row r="83" spans="2:4" ht="15.4" x14ac:dyDescent="0.45">
      <c r="B83" s="14">
        <v>226</v>
      </c>
      <c r="C83" s="15" t="s">
        <v>271</v>
      </c>
      <c r="D83" s="15" t="s">
        <v>272</v>
      </c>
    </row>
    <row r="84" spans="2:4" ht="15.4" x14ac:dyDescent="0.45">
      <c r="B84" s="14">
        <v>227</v>
      </c>
      <c r="C84" s="15" t="s">
        <v>273</v>
      </c>
      <c r="D84" s="15" t="s">
        <v>274</v>
      </c>
    </row>
    <row r="85" spans="2:4" ht="15.4" x14ac:dyDescent="0.45">
      <c r="B85" s="14">
        <v>228</v>
      </c>
      <c r="C85" s="15" t="s">
        <v>275</v>
      </c>
      <c r="D85" s="15" t="s">
        <v>276</v>
      </c>
    </row>
    <row r="86" spans="2:4" ht="15.4" x14ac:dyDescent="0.45">
      <c r="B86" s="14">
        <v>229</v>
      </c>
      <c r="C86" s="15" t="s">
        <v>277</v>
      </c>
      <c r="D86" s="15" t="s">
        <v>278</v>
      </c>
    </row>
    <row r="87" spans="2:4" ht="15.4" x14ac:dyDescent="0.45">
      <c r="B87" s="14">
        <v>230</v>
      </c>
      <c r="C87" s="15" t="s">
        <v>279</v>
      </c>
      <c r="D87" s="15" t="s">
        <v>280</v>
      </c>
    </row>
    <row r="88" spans="2:4" ht="15.4" x14ac:dyDescent="0.45">
      <c r="B88" s="14">
        <v>231</v>
      </c>
      <c r="C88" s="15" t="s">
        <v>281</v>
      </c>
      <c r="D88" s="15" t="s">
        <v>282</v>
      </c>
    </row>
    <row r="89" spans="2:4" ht="15.4" x14ac:dyDescent="0.45">
      <c r="B89" s="14">
        <v>232</v>
      </c>
      <c r="C89" s="15" t="s">
        <v>283</v>
      </c>
      <c r="D89" s="15" t="s">
        <v>284</v>
      </c>
    </row>
    <row r="90" spans="2:4" ht="15.4" x14ac:dyDescent="0.45">
      <c r="B90" s="14">
        <v>233</v>
      </c>
      <c r="C90" s="15" t="s">
        <v>285</v>
      </c>
      <c r="D90" s="15" t="s">
        <v>286</v>
      </c>
    </row>
    <row r="91" spans="2:4" ht="15.4" x14ac:dyDescent="0.45">
      <c r="B91" s="14">
        <v>234</v>
      </c>
      <c r="C91" s="15" t="s">
        <v>287</v>
      </c>
      <c r="D91" s="15" t="s">
        <v>287</v>
      </c>
    </row>
    <row r="92" spans="2:4" ht="15.4" x14ac:dyDescent="0.45">
      <c r="B92" s="14">
        <v>235</v>
      </c>
      <c r="C92" s="15" t="s">
        <v>288</v>
      </c>
      <c r="D92" s="15" t="s">
        <v>289</v>
      </c>
    </row>
    <row r="93" spans="2:4" ht="15.4" x14ac:dyDescent="0.45">
      <c r="B93" s="14">
        <v>236</v>
      </c>
      <c r="C93" s="15" t="s">
        <v>290</v>
      </c>
      <c r="D93" s="15" t="s">
        <v>291</v>
      </c>
    </row>
    <row r="94" spans="2:4" ht="15.4" x14ac:dyDescent="0.45">
      <c r="B94" s="14">
        <v>237</v>
      </c>
      <c r="C94" s="15" t="s">
        <v>292</v>
      </c>
      <c r="D94" s="15" t="s">
        <v>293</v>
      </c>
    </row>
    <row r="95" spans="2:4" ht="15.4" x14ac:dyDescent="0.45">
      <c r="B95" s="14">
        <v>238</v>
      </c>
      <c r="C95" s="15" t="s">
        <v>294</v>
      </c>
      <c r="D95" s="15" t="s">
        <v>295</v>
      </c>
    </row>
    <row r="96" spans="2:4" ht="15.4" x14ac:dyDescent="0.45">
      <c r="B96" s="14">
        <v>239</v>
      </c>
      <c r="C96" s="15" t="s">
        <v>296</v>
      </c>
      <c r="D96" s="15" t="s">
        <v>297</v>
      </c>
    </row>
    <row r="97" spans="2:4" ht="15.4" x14ac:dyDescent="0.45">
      <c r="B97" s="14">
        <v>240</v>
      </c>
      <c r="C97" s="15" t="s">
        <v>298</v>
      </c>
      <c r="D97" s="15" t="s">
        <v>299</v>
      </c>
    </row>
    <row r="98" spans="2:4" ht="15.4" x14ac:dyDescent="0.45">
      <c r="B98" s="14">
        <v>249</v>
      </c>
      <c r="C98" s="15" t="s">
        <v>300</v>
      </c>
      <c r="D98" s="15" t="s">
        <v>301</v>
      </c>
    </row>
    <row r="99" spans="2:4" ht="15.4" x14ac:dyDescent="0.45">
      <c r="B99" s="14">
        <v>317</v>
      </c>
      <c r="C99" s="15" t="s">
        <v>302</v>
      </c>
      <c r="D99" s="15" t="s">
        <v>303</v>
      </c>
    </row>
    <row r="100" spans="2:4" ht="15.4" x14ac:dyDescent="0.45">
      <c r="B100" s="14">
        <v>500</v>
      </c>
      <c r="C100" s="15" t="s">
        <v>304</v>
      </c>
      <c r="D100" s="15" t="s">
        <v>228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Annexure GA_Detail Statement</vt:lpstr>
      <vt:lpstr>EDW FI ID &amp; ALIAS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CK ROY</cp:lastModifiedBy>
  <cp:lastPrinted>2025-11-29T19:37:29Z</cp:lastPrinted>
  <dcterms:created xsi:type="dcterms:W3CDTF">2025-11-29T16:46:20Z</dcterms:created>
  <dcterms:modified xsi:type="dcterms:W3CDTF">2025-12-04T14:39:54Z</dcterms:modified>
</cp:coreProperties>
</file>